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jdin.S.Ibrahimi\Desktop\Aktivitetet PROKURIMI  2020\01.2022 - ANJF\0. Planifikimi i prokurimit - 2022\"/>
    </mc:Choice>
  </mc:AlternateContent>
  <xr:revisionPtr revIDLastSave="0" documentId="13_ncr:1_{6D3A3F16-FCF6-4C5E-A697-11B88529D256}" xr6:coauthVersionLast="36" xr6:coauthVersionMax="36" xr10:uidLastSave="{00000000-0000-0000-0000-000000000000}"/>
  <bookViews>
    <workbookView xWindow="480" yWindow="225" windowWidth="13215" windowHeight="7755" xr2:uid="{00000000-000D-0000-FFFF-FFFF00000000}"/>
  </bookViews>
  <sheets>
    <sheet name="FURNIZIM,SHERBIME,PUNE,KON.PRO " sheetId="1" r:id="rId1"/>
  </sheets>
  <definedNames>
    <definedName name="_xlnm._FilterDatabase" localSheetId="0" hidden="1">'FURNIZIM,SHERBIME,PUNE,KON.PRO '!$A$34:$J$105</definedName>
  </definedNames>
  <calcPr calcId="191029"/>
</workbook>
</file>

<file path=xl/calcChain.xml><?xml version="1.0" encoding="utf-8"?>
<calcChain xmlns="http://schemas.openxmlformats.org/spreadsheetml/2006/main">
  <c r="I101" i="1" l="1"/>
  <c r="I103" i="1"/>
  <c r="I38" i="1"/>
  <c r="I85" i="1" l="1"/>
  <c r="I78" i="1" l="1"/>
  <c r="I80" i="1"/>
  <c r="I82" i="1"/>
  <c r="I104" i="1" l="1"/>
  <c r="D118" i="1"/>
  <c r="D140" i="1" l="1"/>
  <c r="D129" i="1"/>
</calcChain>
</file>

<file path=xl/sharedStrings.xml><?xml version="1.0" encoding="utf-8"?>
<sst xmlns="http://schemas.openxmlformats.org/spreadsheetml/2006/main" count="767" uniqueCount="152">
  <si>
    <t>…</t>
  </si>
  <si>
    <t xml:space="preserve">URL: </t>
  </si>
  <si>
    <t>PLANIFIKIMI I PROKURIMIT</t>
  </si>
  <si>
    <t>Për vitin Fiskal</t>
  </si>
  <si>
    <t>Data e pranimit:</t>
  </si>
  <si>
    <t xml:space="preserve">Identifikuesi </t>
  </si>
  <si>
    <t>Adresa</t>
  </si>
  <si>
    <t>Qyteti</t>
  </si>
  <si>
    <t>Telefoni</t>
  </si>
  <si>
    <t>email-i</t>
  </si>
  <si>
    <t>Personi kontaktues:</t>
  </si>
  <si>
    <t>e-mail-i:</t>
  </si>
  <si>
    <t>Kodi Postar</t>
  </si>
  <si>
    <t xml:space="preserve">Regjioni </t>
  </si>
  <si>
    <t>Faksi</t>
  </si>
  <si>
    <t>II.1) KONTRATAT PËR FURNIZIM</t>
  </si>
  <si>
    <t>Përshkrimi i Kontratës</t>
  </si>
  <si>
    <t>Vlera e parashikuar e kontratës</t>
  </si>
  <si>
    <t>Data e parashikuar e fillimit të prokurimit</t>
  </si>
  <si>
    <t>Grand Totali</t>
  </si>
  <si>
    <t>[Shto aq sa ju nevojiten]</t>
  </si>
  <si>
    <t xml:space="preserve">II.3) KONTRATAT PËR PUNË </t>
  </si>
  <si>
    <t>II.4) KONKURSET E PROJEKTIMIT</t>
  </si>
  <si>
    <t>Planifikim paraprak</t>
  </si>
  <si>
    <t>Planifikimi përfundimtar</t>
  </si>
  <si>
    <t>Emri i AK</t>
  </si>
  <si>
    <t>II.2) KONTRATAT PËR SHERBIME</t>
  </si>
  <si>
    <t>E rezervuar për AQP</t>
  </si>
  <si>
    <t>Nr. Rendor</t>
  </si>
  <si>
    <t>Artikulli</t>
  </si>
  <si>
    <t>Klasifikimi i produktit (2 shifrat e para nga FPP)</t>
  </si>
  <si>
    <t>Sasia e përafërt Vjetore</t>
  </si>
  <si>
    <t>Njësia matëse</t>
  </si>
  <si>
    <t>Nr. Rendor i prokurimeve</t>
  </si>
  <si>
    <t>Çmimi për Njësi</t>
  </si>
  <si>
    <t>Totali i Vlerës</t>
  </si>
  <si>
    <t>NENI II.  Përshkrimi përmbledhës i kontratave të planifikuara për këtë vit fiskal</t>
  </si>
  <si>
    <t>NENI I.         Identifikimi i Autoritetit Kontraktues (AK)</t>
  </si>
  <si>
    <t>Klasifikimi I produktit (2 shifrat e para nga FPP)</t>
  </si>
  <si>
    <t>Agjencia për ndihmë Juridike falas</t>
  </si>
  <si>
    <t>Rr.Zenel Salihu nr.30</t>
  </si>
  <si>
    <t>Prishtinë</t>
  </si>
  <si>
    <t>alajdin.s.ibrahimi@rks-gov.net</t>
  </si>
  <si>
    <t>Alajdin Ibrahimi</t>
  </si>
  <si>
    <t xml:space="preserve"> AGJENCIA  PËR  NDIHMË  JURIDIKE  FALAS </t>
  </si>
  <si>
    <t>038/ 213-502 , 18-947</t>
  </si>
  <si>
    <t>Sipas Nenit 8 të Ligjit nr. 04/L-042 për Prokurimin Publik të Republikës se Kosovës, i ndryshuar dhe plotësuar me ligjin Nr. 04/L-237, ligjin Nr. 05/L-068 dhe ligjin Nr. 05/L-092</t>
  </si>
  <si>
    <t>Data e dërgimit ZKA. të ANJF</t>
  </si>
  <si>
    <t>copë</t>
  </si>
  <si>
    <t>cope</t>
  </si>
  <si>
    <r>
      <t xml:space="preserve">[Planifikimi përfundimtar i Prokurimit duhet të plotësohet dhe të dërgohet në AQP </t>
    </r>
    <r>
      <rPr>
        <b/>
        <i/>
        <sz val="10"/>
        <color theme="1"/>
        <rFont val="Calibri"/>
        <family val="2"/>
        <scheme val="minor"/>
      </rPr>
      <t>jo më vonë se 15</t>
    </r>
    <r>
      <rPr>
        <b/>
        <i/>
        <sz val="10"/>
        <color indexed="8"/>
        <rFont val="Calibri"/>
        <family val="2"/>
      </rPr>
      <t xml:space="preserve"> ditë</t>
    </r>
    <r>
      <rPr>
        <i/>
        <sz val="10"/>
        <color indexed="8"/>
        <rFont val="Calibri"/>
        <family val="2"/>
      </rPr>
      <t xml:space="preserve"> pas shpalljes së legjislacionit të përvetësimeve]. </t>
    </r>
    <r>
      <rPr>
        <i/>
        <sz val="10"/>
        <color rgb="FFFF0000"/>
        <rFont val="Calibri"/>
        <family val="2"/>
      </rPr>
      <t/>
    </r>
  </si>
  <si>
    <t>28-2</t>
  </si>
  <si>
    <t>Vendosja e sistemit 
të alarmit në ANJF</t>
  </si>
  <si>
    <t>komplet</t>
  </si>
  <si>
    <t>30-9</t>
  </si>
  <si>
    <t>www.anjf@rks-gov.net;      Info.ANJF@rks-gov.net</t>
  </si>
  <si>
    <t>Litër</t>
  </si>
  <si>
    <t>85-9</t>
  </si>
  <si>
    <t>93-8</t>
  </si>
  <si>
    <t>93-4</t>
  </si>
  <si>
    <t>Shërbime te transportit ajor</t>
  </si>
  <si>
    <t>62-2</t>
  </si>
  <si>
    <t>Shërbime tjera kontraktuese</t>
  </si>
  <si>
    <t>pako</t>
  </si>
  <si>
    <t>19.11.2021</t>
  </si>
  <si>
    <t>Mars 2022</t>
  </si>
  <si>
    <t>Prill 2022</t>
  </si>
  <si>
    <t xml:space="preserve">                     ARTIKUJT                                    Sipas draft listës të çmimëve për material zyrtar</t>
  </si>
  <si>
    <t>Karborant</t>
  </si>
  <si>
    <t>Qershor 2022</t>
  </si>
  <si>
    <t>11000000-0</t>
  </si>
  <si>
    <t xml:space="preserve">Furnizim me goma </t>
  </si>
  <si>
    <t xml:space="preserve">Furnizim me material shpenzues zyrtar </t>
  </si>
  <si>
    <t>Goma per vetura</t>
  </si>
  <si>
    <t>shtator 2022</t>
  </si>
  <si>
    <t>risë</t>
  </si>
  <si>
    <t>Letër univerzale për kopje A4/80g/m², nga ISO 2016;210x297mm; 80-90 gram/m². 500 fletë një risë</t>
  </si>
  <si>
    <t>Letër univerzale për kopje A3/80g/m², nga ISO 2016;210x297mm; 80-90 gram/m². 500 fletë një risë</t>
  </si>
  <si>
    <t>Dosje fajllit(folder), me ngjyra me kuti 80mm gjerësi e pershtatshme për madhësi të letrës A4 475-75i</t>
  </si>
  <si>
    <t>Dosje fajllit(folder), me ngjyra me kuti 50mm gjerësi e pershtatshme për madhësi të letrës A4 475-75i</t>
  </si>
  <si>
    <t>Mbështellës raporti A4 nga kartoni, me kapse elastike</t>
  </si>
  <si>
    <t>Bllok notes A5 – ditar pune me data</t>
  </si>
  <si>
    <t>Fasciklla PVC 1/100</t>
  </si>
  <si>
    <t>Fasikla plastike me mekanizëm</t>
  </si>
  <si>
    <t>Fllamastera nennvizues</t>
  </si>
  <si>
    <t>Kimika me kuti-ekskluzive</t>
  </si>
  <si>
    <t>Shkapëse e letrës</t>
  </si>
  <si>
    <t>Municion për helf 24/6</t>
  </si>
  <si>
    <t>shtypja e vizit kartave (1/100 )</t>
  </si>
  <si>
    <t>Llak korrektues ne forme lapsi</t>
  </si>
  <si>
    <t xml:space="preserve">Gërshëre 20cm </t>
  </si>
  <si>
    <t>Ngjyre për vule</t>
  </si>
  <si>
    <t>Jastëk për vule</t>
  </si>
  <si>
    <t>Libër i faturave hyrëse A4/100</t>
  </si>
  <si>
    <t>Libër interno me kop. te fort A4/100</t>
  </si>
  <si>
    <t>Ore Muri</t>
  </si>
  <si>
    <t>USB 16 GB</t>
  </si>
  <si>
    <t xml:space="preserve">Kabël vazhdues 3 m me 5 priza me ndërprerës </t>
  </si>
  <si>
    <t>Sellotejp 12x33</t>
  </si>
  <si>
    <t>Sellotejp për mbylljen e pakove</t>
  </si>
  <si>
    <t>Çantë zyrtare</t>
  </si>
  <si>
    <t>ndryshme</t>
  </si>
  <si>
    <t>Desk-organizer për tavoline me dollapa/presekë</t>
  </si>
  <si>
    <t>Lapsa kimik ngj. kaltër, kuq, zi, mprehtësia 1mm</t>
  </si>
  <si>
    <t>Lapsa kimik rrotuller ball) mprehtësia 0.5mmgel ink pen</t>
  </si>
  <si>
    <t>komplete</t>
  </si>
  <si>
    <t>Markera per hijezim standard ( kuq, kaltër, gjelbër,verdhe )</t>
  </si>
  <si>
    <t>Bateri 1.5V e vogël AAA</t>
  </si>
  <si>
    <t>Bateri 1.5V e mesme AA</t>
  </si>
  <si>
    <t>Kapse të letrave stapler mekanik 24/6,  kapaciteti  20 fletë 80 gr</t>
  </si>
  <si>
    <t>Materiale tjera te ndryshme zyrtar</t>
  </si>
  <si>
    <t>Libër protokolli  me kopertina te forta A4/200 fletë</t>
  </si>
  <si>
    <t>Zarf nga letra me mbyllje/vetngjitës te formatit A4, e bardhë /250/pako</t>
  </si>
  <si>
    <t>Stick letër vete ngjitëse 38*51</t>
  </si>
  <si>
    <t>Stick letër vete ngjitëse76*1010</t>
  </si>
  <si>
    <t>Stick letër vete ngjitëse 76+76</t>
  </si>
  <si>
    <t xml:space="preserve">Furnizim me karborante;(Dizell dhe benzinë ) </t>
  </si>
  <si>
    <t xml:space="preserve">Furnizim me ujë </t>
  </si>
  <si>
    <t>Uji pijes natyral 0.50 L , ambalazh plastike</t>
  </si>
  <si>
    <t>Uji pijes natyral 0.25 L , ambalazh qelqi</t>
  </si>
  <si>
    <t>janar 2022</t>
  </si>
  <si>
    <t>Janar-dhjetor 2022</t>
  </si>
  <si>
    <t>shtypja dhe dizajnimi i materialeve zyrtare; raporteve vjetore, vizitkarta, kalendar , lapsave dhe fletorave te punës me logon e ANJF</t>
  </si>
  <si>
    <t>Sigurimi dhe regjistrimi i automjeteve.</t>
  </si>
  <si>
    <t>Janar - dhjetor 2022</t>
  </si>
  <si>
    <t>Furnizime tjera  kontraktuese</t>
  </si>
  <si>
    <t xml:space="preserve">Blerje tjera mallra dhe sherbime </t>
  </si>
  <si>
    <t xml:space="preserve">Furnizim me iventar                     mobilje, karrika dhe paisje më pake se 1,000.00 €,                               për stafin e ANJF </t>
  </si>
  <si>
    <t xml:space="preserve">Karrika </t>
  </si>
  <si>
    <t>Paisje(rrafta të arhivës)</t>
  </si>
  <si>
    <t xml:space="preserve">Furnizim me material higjenikë  </t>
  </si>
  <si>
    <t>Maj 2022</t>
  </si>
  <si>
    <t>Letër per duar Z palosje per aparat dimensione 22.5x24.5 cm 250 fletë per paket</t>
  </si>
  <si>
    <t>Letër tualeti rrollne 3 shtresore,e bardhë 100%,paketim(10), dimensionet(12x10 cm)</t>
  </si>
  <si>
    <t>Letër Kuzhine e trashë rollne e  (22x24 cm) celulozë paketimi (2x1)</t>
  </si>
  <si>
    <t>Shampon per duar,fresh Palmolive 1000 ml. ose ekuivalent</t>
  </si>
  <si>
    <t>Dezinfektues tualeti dhe banjo 750 ml. domestos ose ekuivalent</t>
  </si>
  <si>
    <t>Thasë PVCpër mbeturina antibakteriale 35 L ngjyrë të zeze 1/10</t>
  </si>
  <si>
    <t>Thasë PVCpër mbeturina antibakteriale 120 L ngjyrë të zeze 1/10</t>
  </si>
  <si>
    <t>Deodorant per urinar I tretshem ne uje , kunder erës</t>
  </si>
  <si>
    <t>Sprej per pastrimin e xhamave</t>
  </si>
  <si>
    <t>Lecka per pastrimin e pluhurit te monitorve te kompjutorit</t>
  </si>
  <si>
    <t>Arkool medicinal 1000 ml. kunder baktereve dhe viruseve</t>
  </si>
  <si>
    <t>Sprej me pomp per dezinfektim te duarve 250 ml.</t>
  </si>
  <si>
    <t>Paloma te legështa me alkool antibakteriale 75 %, te medhaja</t>
  </si>
  <si>
    <t>Dezinfektues gell per duar  250 ml.</t>
  </si>
  <si>
    <t>Materiale tjera te ndryshme higjenike</t>
  </si>
  <si>
    <r>
      <rPr>
        <sz val="11"/>
        <color rgb="FF0070C0"/>
        <rFont val="Calibri"/>
        <family val="2"/>
        <scheme val="minor"/>
      </rPr>
      <t xml:space="preserve">Janar 2022 </t>
    </r>
    <r>
      <rPr>
        <sz val="11"/>
        <color theme="1"/>
        <rFont val="Calibri"/>
        <family val="2"/>
        <scheme val="minor"/>
      </rPr>
      <t xml:space="preserve">    </t>
    </r>
  </si>
  <si>
    <t xml:space="preserve">Maj 2022                </t>
  </si>
  <si>
    <t xml:space="preserve">Qershor  2022      </t>
  </si>
  <si>
    <t>gusht 2022</t>
  </si>
  <si>
    <t>Dezinfektimi  i hapsirave dhe zyrave të ANJF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</si>
</sst>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\ [$€-1];[Red]\-#,##0.00\ [$€-1]"/>
  </numFmts>
  <fonts count="44" x14ac:knownFonts="1">
    <font>
      <sz val="11"/>
      <color theme="1"/>
      <name val="Calibri"/>
      <family val="2"/>
      <scheme val="minor"/>
    </font>
    <font>
      <b/>
      <i/>
      <sz val="10"/>
      <color indexed="8"/>
      <name val="Calibri"/>
      <family val="2"/>
    </font>
    <font>
      <i/>
      <sz val="10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i/>
      <sz val="8"/>
      <name val="Arial"/>
      <family val="2"/>
    </font>
    <font>
      <b/>
      <sz val="11"/>
      <color theme="3"/>
      <name val="Calibri"/>
      <family val="2"/>
      <scheme val="minor"/>
    </font>
    <font>
      <i/>
      <sz val="10"/>
      <color rgb="FFFF0000"/>
      <name val="Calibri"/>
      <family val="2"/>
    </font>
    <font>
      <b/>
      <i/>
      <sz val="10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Times New Roman"/>
      <family val="1"/>
    </font>
    <font>
      <sz val="10"/>
      <color rgb="FF002060"/>
      <name val="Times New Roman"/>
      <family val="1"/>
    </font>
    <font>
      <sz val="12"/>
      <color rgb="FF002060"/>
      <name val="Times New Roman"/>
      <family val="1"/>
    </font>
    <font>
      <sz val="11"/>
      <color rgb="FF0070C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2060"/>
      <name val="Times New Roman"/>
      <family val="1"/>
    </font>
    <font>
      <b/>
      <sz val="11"/>
      <color theme="3"/>
      <name val="Times New Roman"/>
      <family val="1"/>
    </font>
    <font>
      <b/>
      <sz val="8"/>
      <color theme="3"/>
      <name val="Times New Roman"/>
      <family val="1"/>
    </font>
    <font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0"/>
      <color rgb="FF00206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43" fontId="20" fillId="0" borderId="0" applyFont="0" applyFill="0" applyBorder="0" applyAlignment="0" applyProtection="0"/>
  </cellStyleXfs>
  <cellXfs count="277">
    <xf numFmtId="0" fontId="0" fillId="0" borderId="0" xfId="0"/>
    <xf numFmtId="0" fontId="0" fillId="0" borderId="0" xfId="0" applyFont="1"/>
    <xf numFmtId="0" fontId="4" fillId="0" borderId="0" xfId="0" applyFont="1" applyAlignment="1">
      <alignment horizontal="center"/>
    </xf>
    <xf numFmtId="0" fontId="5" fillId="0" borderId="3" xfId="0" applyFont="1" applyBorder="1"/>
    <xf numFmtId="0" fontId="6" fillId="0" borderId="0" xfId="0" applyFont="1" applyAlignment="1">
      <alignment horizontal="justify"/>
    </xf>
    <xf numFmtId="0" fontId="7" fillId="0" borderId="4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8" fillId="3" borderId="10" xfId="0" applyFont="1" applyFill="1" applyBorder="1" applyAlignment="1">
      <alignment horizontal="center" wrapText="1"/>
    </xf>
    <xf numFmtId="0" fontId="3" fillId="0" borderId="0" xfId="0" applyFont="1" applyFill="1" applyBorder="1" applyAlignment="1"/>
    <xf numFmtId="4" fontId="8" fillId="0" borderId="2" xfId="0" applyNumberFormat="1" applyFont="1" applyBorder="1" applyAlignment="1">
      <alignment horizontal="right" wrapText="1"/>
    </xf>
    <xf numFmtId="4" fontId="0" fillId="3" borderId="14" xfId="0" applyNumberFormat="1" applyFont="1" applyFill="1" applyBorder="1" applyAlignment="1">
      <alignment wrapText="1"/>
    </xf>
    <xf numFmtId="0" fontId="0" fillId="0" borderId="2" xfId="0" applyFont="1" applyBorder="1" applyAlignment="1">
      <alignment horizontal="center" wrapText="1"/>
    </xf>
    <xf numFmtId="0" fontId="0" fillId="0" borderId="7" xfId="0" applyFont="1" applyBorder="1" applyAlignment="1">
      <alignment horizontal="center" wrapText="1"/>
    </xf>
    <xf numFmtId="4" fontId="0" fillId="0" borderId="2" xfId="0" applyNumberFormat="1" applyFont="1" applyBorder="1" applyAlignment="1">
      <alignment horizontal="right" wrapText="1"/>
    </xf>
    <xf numFmtId="0" fontId="8" fillId="0" borderId="4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11" fillId="2" borderId="15" xfId="0" applyFont="1" applyFill="1" applyBorder="1" applyAlignment="1"/>
    <xf numFmtId="0" fontId="12" fillId="2" borderId="15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22" fillId="2" borderId="1" xfId="0" applyFont="1" applyFill="1" applyBorder="1"/>
    <xf numFmtId="0" fontId="0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43" fontId="0" fillId="0" borderId="0" xfId="0" applyNumberFormat="1" applyFont="1"/>
    <xf numFmtId="0" fontId="3" fillId="2" borderId="30" xfId="0" applyFont="1" applyFill="1" applyBorder="1" applyAlignment="1"/>
    <xf numFmtId="0" fontId="3" fillId="2" borderId="18" xfId="0" applyFont="1" applyFill="1" applyBorder="1" applyAlignment="1">
      <alignment wrapText="1"/>
    </xf>
    <xf numFmtId="4" fontId="15" fillId="6" borderId="2" xfId="0" applyNumberFormat="1" applyFont="1" applyFill="1" applyBorder="1" applyAlignment="1">
      <alignment horizontal="right" vertical="center" wrapText="1"/>
    </xf>
    <xf numFmtId="0" fontId="17" fillId="8" borderId="23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left" vertical="top" wrapText="1"/>
    </xf>
    <xf numFmtId="0" fontId="17" fillId="4" borderId="18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15" fillId="4" borderId="24" xfId="0" applyFont="1" applyFill="1" applyBorder="1" applyAlignment="1">
      <alignment horizontal="center" wrapText="1"/>
    </xf>
    <xf numFmtId="0" fontId="0" fillId="4" borderId="0" xfId="0" applyFont="1" applyFill="1" applyBorder="1"/>
    <xf numFmtId="0" fontId="5" fillId="4" borderId="0" xfId="0" applyFont="1" applyFill="1" applyBorder="1" applyAlignment="1">
      <alignment horizontal="center" wrapText="1"/>
    </xf>
    <xf numFmtId="43" fontId="27" fillId="4" borderId="0" xfId="2" applyFont="1" applyFill="1" applyBorder="1"/>
    <xf numFmtId="0" fontId="0" fillId="4" borderId="0" xfId="0" applyFont="1" applyFill="1"/>
    <xf numFmtId="0" fontId="17" fillId="0" borderId="9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8" borderId="6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8" borderId="13" xfId="0" applyFont="1" applyFill="1" applyBorder="1" applyAlignment="1">
      <alignment horizontal="center" vertical="center" wrapText="1"/>
    </xf>
    <xf numFmtId="4" fontId="28" fillId="5" borderId="2" xfId="0" applyNumberFormat="1" applyFont="1" applyFill="1" applyBorder="1" applyAlignment="1">
      <alignment horizontal="right" vertical="center" wrapText="1"/>
    </xf>
    <xf numFmtId="0" fontId="35" fillId="4" borderId="2" xfId="0" applyFont="1" applyFill="1" applyBorder="1" applyAlignment="1">
      <alignment horizontal="center" vertical="center" wrapText="1"/>
    </xf>
    <xf numFmtId="17" fontId="35" fillId="4" borderId="2" xfId="0" applyNumberFormat="1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wrapText="1"/>
    </xf>
    <xf numFmtId="0" fontId="15" fillId="4" borderId="17" xfId="0" applyFont="1" applyFill="1" applyBorder="1" applyAlignment="1">
      <alignment horizontal="center" wrapText="1"/>
    </xf>
    <xf numFmtId="43" fontId="29" fillId="6" borderId="16" xfId="2" applyFont="1" applyFill="1" applyBorder="1"/>
    <xf numFmtId="0" fontId="24" fillId="0" borderId="42" xfId="0" applyFont="1" applyBorder="1" applyAlignment="1"/>
    <xf numFmtId="0" fontId="24" fillId="4" borderId="42" xfId="0" applyFont="1" applyFill="1" applyBorder="1" applyAlignment="1"/>
    <xf numFmtId="43" fontId="29" fillId="6" borderId="15" xfId="2" applyFont="1" applyFill="1" applyBorder="1"/>
    <xf numFmtId="0" fontId="24" fillId="0" borderId="15" xfId="0" applyFont="1" applyBorder="1" applyAlignment="1"/>
    <xf numFmtId="0" fontId="16" fillId="4" borderId="17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center"/>
    </xf>
    <xf numFmtId="43" fontId="29" fillId="6" borderId="36" xfId="2" applyFont="1" applyFill="1" applyBorder="1"/>
    <xf numFmtId="0" fontId="24" fillId="4" borderId="43" xfId="0" applyFont="1" applyFill="1" applyBorder="1" applyAlignment="1"/>
    <xf numFmtId="0" fontId="24" fillId="0" borderId="44" xfId="0" applyFont="1" applyBorder="1" applyAlignment="1"/>
    <xf numFmtId="0" fontId="31" fillId="4" borderId="2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/>
    </xf>
    <xf numFmtId="43" fontId="36" fillId="4" borderId="16" xfId="2" applyFont="1" applyFill="1" applyBorder="1" applyAlignment="1">
      <alignment horizontal="center" vertical="center"/>
    </xf>
    <xf numFmtId="0" fontId="31" fillId="4" borderId="35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 wrapText="1"/>
    </xf>
    <xf numFmtId="0" fontId="36" fillId="4" borderId="12" xfId="0" applyFont="1" applyFill="1" applyBorder="1" applyAlignment="1">
      <alignment horizontal="center" vertical="center"/>
    </xf>
    <xf numFmtId="43" fontId="36" fillId="4" borderId="0" xfId="2" applyFont="1" applyFill="1" applyBorder="1" applyAlignment="1">
      <alignment horizontal="center" vertical="center"/>
    </xf>
    <xf numFmtId="43" fontId="36" fillId="4" borderId="35" xfId="2" applyFont="1" applyFill="1" applyBorder="1" applyAlignment="1">
      <alignment horizontal="center" vertical="center"/>
    </xf>
    <xf numFmtId="0" fontId="31" fillId="4" borderId="39" xfId="0" applyFont="1" applyFill="1" applyBorder="1" applyAlignment="1">
      <alignment horizontal="center" vertical="center" wrapText="1"/>
    </xf>
    <xf numFmtId="0" fontId="31" fillId="4" borderId="12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left" vertical="center"/>
    </xf>
    <xf numFmtId="0" fontId="31" fillId="4" borderId="37" xfId="0" applyFont="1" applyFill="1" applyBorder="1" applyAlignment="1">
      <alignment horizontal="left" vertical="center"/>
    </xf>
    <xf numFmtId="0" fontId="31" fillId="4" borderId="13" xfId="0" applyFont="1" applyFill="1" applyBorder="1" applyAlignment="1">
      <alignment horizontal="center" vertical="center" wrapText="1"/>
    </xf>
    <xf numFmtId="17" fontId="31" fillId="4" borderId="12" xfId="0" applyNumberFormat="1" applyFont="1" applyFill="1" applyBorder="1" applyAlignment="1">
      <alignment horizontal="center" vertical="center" wrapText="1"/>
    </xf>
    <xf numFmtId="17" fontId="31" fillId="4" borderId="41" xfId="0" applyNumberFormat="1" applyFont="1" applyFill="1" applyBorder="1" applyAlignment="1">
      <alignment horizontal="center" vertical="center"/>
    </xf>
    <xf numFmtId="0" fontId="31" fillId="4" borderId="18" xfId="0" applyFont="1" applyFill="1" applyBorder="1" applyAlignment="1">
      <alignment horizontal="center" vertical="center" wrapText="1"/>
    </xf>
    <xf numFmtId="43" fontId="36" fillId="4" borderId="2" xfId="2" applyFont="1" applyFill="1" applyBorder="1" applyAlignment="1">
      <alignment horizontal="center" vertical="center"/>
    </xf>
    <xf numFmtId="0" fontId="31" fillId="4" borderId="11" xfId="0" applyFont="1" applyFill="1" applyBorder="1" applyAlignment="1">
      <alignment horizontal="center" wrapText="1"/>
    </xf>
    <xf numFmtId="43" fontId="34" fillId="0" borderId="15" xfId="2" applyFont="1" applyBorder="1" applyAlignment="1">
      <alignment horizontal="right" vertical="center" wrapText="1"/>
    </xf>
    <xf numFmtId="0" fontId="32" fillId="0" borderId="15" xfId="0" applyFont="1" applyBorder="1"/>
    <xf numFmtId="0" fontId="16" fillId="4" borderId="24" xfId="0" applyFont="1" applyFill="1" applyBorder="1" applyAlignment="1">
      <alignment horizontal="center" wrapText="1"/>
    </xf>
    <xf numFmtId="164" fontId="16" fillId="4" borderId="24" xfId="2" applyNumberFormat="1" applyFont="1" applyFill="1" applyBorder="1" applyAlignment="1">
      <alignment horizontal="center" wrapText="1"/>
    </xf>
    <xf numFmtId="2" fontId="16" fillId="4" borderId="24" xfId="0" applyNumberFormat="1" applyFont="1" applyFill="1" applyBorder="1" applyAlignment="1">
      <alignment horizontal="right" wrapText="1"/>
    </xf>
    <xf numFmtId="43" fontId="29" fillId="6" borderId="13" xfId="2" applyFont="1" applyFill="1" applyBorder="1"/>
    <xf numFmtId="0" fontId="32" fillId="0" borderId="15" xfId="0" applyFont="1" applyBorder="1" applyAlignment="1">
      <alignment horizontal="left" vertical="center" wrapText="1"/>
    </xf>
    <xf numFmtId="0" fontId="32" fillId="0" borderId="15" xfId="0" applyFont="1" applyBorder="1" applyAlignment="1">
      <alignment vertical="center" wrapText="1"/>
    </xf>
    <xf numFmtId="0" fontId="32" fillId="0" borderId="15" xfId="0" applyFont="1" applyBorder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43" fontId="32" fillId="0" borderId="15" xfId="2" applyFont="1" applyBorder="1" applyAlignment="1">
      <alignment horizontal="right" vertical="center" wrapText="1"/>
    </xf>
    <xf numFmtId="0" fontId="32" fillId="0" borderId="8" xfId="0" applyFont="1" applyBorder="1" applyAlignment="1">
      <alignment wrapText="1"/>
    </xf>
    <xf numFmtId="0" fontId="32" fillId="0" borderId="15" xfId="0" applyFont="1" applyBorder="1" applyAlignment="1">
      <alignment horizontal="right" vertical="center" wrapText="1"/>
    </xf>
    <xf numFmtId="164" fontId="32" fillId="4" borderId="15" xfId="2" applyNumberFormat="1" applyFont="1" applyFill="1" applyBorder="1" applyAlignment="1">
      <alignment horizontal="center" vertical="center" wrapText="1"/>
    </xf>
    <xf numFmtId="0" fontId="32" fillId="4" borderId="45" xfId="0" applyFont="1" applyFill="1" applyBorder="1" applyAlignment="1">
      <alignment vertical="center"/>
    </xf>
    <xf numFmtId="164" fontId="32" fillId="4" borderId="15" xfId="2" applyNumberFormat="1" applyFont="1" applyFill="1" applyBorder="1" applyAlignment="1">
      <alignment vertical="center" wrapText="1"/>
    </xf>
    <xf numFmtId="0" fontId="38" fillId="4" borderId="45" xfId="0" applyFont="1" applyFill="1" applyBorder="1" applyAlignment="1">
      <alignment horizontal="center" vertical="center" wrapText="1"/>
    </xf>
    <xf numFmtId="0" fontId="38" fillId="4" borderId="45" xfId="0" applyFont="1" applyFill="1" applyBorder="1" applyAlignment="1">
      <alignment vertical="center" wrapText="1"/>
    </xf>
    <xf numFmtId="43" fontId="32" fillId="4" borderId="45" xfId="2" applyFont="1" applyFill="1" applyBorder="1" applyAlignment="1">
      <alignment horizontal="center" vertical="center"/>
    </xf>
    <xf numFmtId="17" fontId="39" fillId="4" borderId="46" xfId="0" applyNumberFormat="1" applyFont="1" applyFill="1" applyBorder="1" applyAlignment="1">
      <alignment horizontal="center" vertical="center"/>
    </xf>
    <xf numFmtId="0" fontId="32" fillId="4" borderId="3" xfId="0" applyFont="1" applyFill="1" applyBorder="1" applyAlignment="1">
      <alignment horizontal="center" vertical="center" wrapText="1"/>
    </xf>
    <xf numFmtId="0" fontId="32" fillId="4" borderId="15" xfId="0" applyFont="1" applyFill="1" applyBorder="1" applyAlignment="1">
      <alignment horizontal="left" wrapText="1"/>
    </xf>
    <xf numFmtId="0" fontId="32" fillId="4" borderId="15" xfId="0" applyFont="1" applyFill="1" applyBorder="1" applyAlignment="1">
      <alignment horizontal="center" vertical="center" wrapText="1"/>
    </xf>
    <xf numFmtId="2" fontId="32" fillId="4" borderId="15" xfId="0" applyNumberFormat="1" applyFont="1" applyFill="1" applyBorder="1" applyAlignment="1">
      <alignment horizontal="right" vertical="center" wrapText="1"/>
    </xf>
    <xf numFmtId="43" fontId="32" fillId="4" borderId="15" xfId="2" applyFont="1" applyFill="1" applyBorder="1" applyAlignment="1">
      <alignment vertical="center"/>
    </xf>
    <xf numFmtId="0" fontId="40" fillId="4" borderId="40" xfId="0" applyFont="1" applyFill="1" applyBorder="1" applyAlignment="1">
      <alignment horizontal="center" vertical="center"/>
    </xf>
    <xf numFmtId="0" fontId="37" fillId="0" borderId="40" xfId="0" applyFont="1" applyBorder="1" applyAlignment="1">
      <alignment horizontal="center" vertical="center"/>
    </xf>
    <xf numFmtId="0" fontId="32" fillId="4" borderId="15" xfId="0" applyFont="1" applyFill="1" applyBorder="1" applyAlignment="1">
      <alignment horizontal="left" vertical="top" wrapText="1"/>
    </xf>
    <xf numFmtId="0" fontId="39" fillId="4" borderId="40" xfId="0" applyFont="1" applyFill="1" applyBorder="1" applyAlignment="1">
      <alignment horizontal="center"/>
    </xf>
    <xf numFmtId="0" fontId="32" fillId="4" borderId="15" xfId="0" applyFont="1" applyFill="1" applyBorder="1" applyAlignment="1">
      <alignment horizontal="center" wrapText="1"/>
    </xf>
    <xf numFmtId="2" fontId="32" fillId="4" borderId="3" xfId="0" applyNumberFormat="1" applyFont="1" applyFill="1" applyBorder="1" applyAlignment="1">
      <alignment horizontal="center" vertical="center" wrapText="1"/>
    </xf>
    <xf numFmtId="17" fontId="37" fillId="0" borderId="40" xfId="0" applyNumberFormat="1" applyFont="1" applyBorder="1" applyAlignment="1">
      <alignment horizontal="center"/>
    </xf>
    <xf numFmtId="164" fontId="32" fillId="4" borderId="15" xfId="2" applyNumberFormat="1" applyFont="1" applyFill="1" applyBorder="1" applyAlignment="1">
      <alignment horizontal="right" vertical="center" wrapText="1"/>
    </xf>
    <xf numFmtId="0" fontId="32" fillId="4" borderId="45" xfId="0" applyFont="1" applyFill="1" applyBorder="1" applyAlignment="1">
      <alignment horizontal="left" vertical="center" wrapText="1"/>
    </xf>
    <xf numFmtId="0" fontId="33" fillId="4" borderId="15" xfId="0" applyFont="1" applyFill="1" applyBorder="1" applyAlignment="1">
      <alignment horizontal="center" vertical="center" wrapText="1"/>
    </xf>
    <xf numFmtId="43" fontId="32" fillId="4" borderId="15" xfId="2" applyFont="1" applyFill="1" applyBorder="1" applyAlignment="1">
      <alignment horizontal="right" vertical="center" wrapText="1"/>
    </xf>
    <xf numFmtId="43" fontId="32" fillId="4" borderId="15" xfId="2" applyFont="1" applyFill="1" applyBorder="1" applyAlignment="1">
      <alignment horizontal="right" vertical="center"/>
    </xf>
    <xf numFmtId="2" fontId="32" fillId="4" borderId="38" xfId="0" applyNumberFormat="1" applyFont="1" applyFill="1" applyBorder="1" applyAlignment="1">
      <alignment horizontal="center" vertical="center" wrapText="1"/>
    </xf>
    <xf numFmtId="0" fontId="32" fillId="4" borderId="38" xfId="0" applyFont="1" applyFill="1" applyBorder="1" applyAlignment="1">
      <alignment horizontal="center" vertical="center" wrapText="1"/>
    </xf>
    <xf numFmtId="43" fontId="32" fillId="4" borderId="15" xfId="2" applyFont="1" applyFill="1" applyBorder="1" applyAlignment="1">
      <alignment horizontal="center" vertical="center"/>
    </xf>
    <xf numFmtId="43" fontId="34" fillId="0" borderId="15" xfId="2" applyFont="1" applyBorder="1" applyAlignment="1">
      <alignment horizontal="center" vertical="center" wrapText="1"/>
    </xf>
    <xf numFmtId="2" fontId="32" fillId="4" borderId="15" xfId="0" applyNumberFormat="1" applyFont="1" applyFill="1" applyBorder="1" applyAlignment="1">
      <alignment vertical="center" wrapText="1"/>
    </xf>
    <xf numFmtId="0" fontId="33" fillId="0" borderId="15" xfId="0" applyFont="1" applyBorder="1" applyAlignment="1">
      <alignment horizontal="center" wrapText="1"/>
    </xf>
    <xf numFmtId="0" fontId="33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center" wrapText="1"/>
    </xf>
    <xf numFmtId="0" fontId="41" fillId="0" borderId="0" xfId="0" applyFont="1"/>
    <xf numFmtId="0" fontId="41" fillId="0" borderId="0" xfId="0" applyFont="1" applyAlignment="1">
      <alignment horizontal="center"/>
    </xf>
    <xf numFmtId="0" fontId="35" fillId="0" borderId="0" xfId="0" applyFont="1"/>
    <xf numFmtId="3" fontId="42" fillId="0" borderId="0" xfId="0" applyNumberFormat="1" applyFont="1" applyAlignment="1">
      <alignment horizontal="left"/>
    </xf>
    <xf numFmtId="0" fontId="42" fillId="0" borderId="0" xfId="0" applyFont="1"/>
    <xf numFmtId="0" fontId="42" fillId="0" borderId="0" xfId="0" applyFont="1" applyAlignment="1">
      <alignment horizontal="center"/>
    </xf>
    <xf numFmtId="43" fontId="42" fillId="0" borderId="0" xfId="2" applyFont="1" applyAlignment="1">
      <alignment horizontal="center"/>
    </xf>
    <xf numFmtId="0" fontId="19" fillId="4" borderId="2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 vertical="center" wrapText="1"/>
    </xf>
    <xf numFmtId="0" fontId="17" fillId="4" borderId="36" xfId="0" applyFont="1" applyFill="1" applyBorder="1" applyAlignment="1">
      <alignment horizontal="center" vertical="center" wrapText="1"/>
    </xf>
    <xf numFmtId="17" fontId="24" fillId="4" borderId="43" xfId="0" applyNumberFormat="1" applyFont="1" applyFill="1" applyBorder="1" applyAlignment="1">
      <alignment horizontal="center" vertical="center" wrapText="1"/>
    </xf>
    <xf numFmtId="43" fontId="36" fillId="4" borderId="36" xfId="2" applyFont="1" applyFill="1" applyBorder="1" applyAlignment="1">
      <alignment horizontal="center" vertical="center"/>
    </xf>
    <xf numFmtId="0" fontId="31" fillId="4" borderId="11" xfId="0" applyFont="1" applyFill="1" applyBorder="1" applyAlignment="1">
      <alignment horizontal="center" vertical="center" wrapText="1"/>
    </xf>
    <xf numFmtId="43" fontId="17" fillId="0" borderId="0" xfId="2" applyFont="1"/>
    <xf numFmtId="0" fontId="36" fillId="4" borderId="45" xfId="0" applyFont="1" applyFill="1" applyBorder="1" applyAlignment="1">
      <alignment horizontal="center" vertical="center" wrapText="1"/>
    </xf>
    <xf numFmtId="165" fontId="36" fillId="4" borderId="48" xfId="2" applyNumberFormat="1" applyFont="1" applyFill="1" applyBorder="1" applyAlignment="1">
      <alignment horizontal="center" vertical="center" wrapText="1"/>
    </xf>
    <xf numFmtId="0" fontId="36" fillId="4" borderId="49" xfId="0" applyFont="1" applyFill="1" applyBorder="1" applyAlignment="1">
      <alignment horizontal="center" vertical="center" wrapText="1"/>
    </xf>
    <xf numFmtId="165" fontId="36" fillId="4" borderId="15" xfId="2" applyNumberFormat="1" applyFont="1" applyFill="1" applyBorder="1" applyAlignment="1">
      <alignment horizontal="center" vertical="center" wrapText="1"/>
    </xf>
    <xf numFmtId="43" fontId="36" fillId="4" borderId="15" xfId="2" applyFont="1" applyFill="1" applyBorder="1" applyAlignment="1">
      <alignment horizontal="center" vertical="center"/>
    </xf>
    <xf numFmtId="43" fontId="29" fillId="6" borderId="23" xfId="2" applyFont="1" applyFill="1" applyBorder="1"/>
    <xf numFmtId="0" fontId="31" fillId="4" borderId="7" xfId="0" applyFont="1" applyFill="1" applyBorder="1" applyAlignment="1">
      <alignment horizontal="center" vertical="center" wrapText="1"/>
    </xf>
    <xf numFmtId="17" fontId="31" fillId="4" borderId="32" xfId="0" applyNumberFormat="1" applyFont="1" applyFill="1" applyBorder="1" applyAlignment="1">
      <alignment horizontal="center"/>
    </xf>
    <xf numFmtId="17" fontId="31" fillId="4" borderId="34" xfId="0" applyNumberFormat="1" applyFont="1" applyFill="1" applyBorder="1" applyAlignment="1">
      <alignment horizontal="center"/>
    </xf>
    <xf numFmtId="0" fontId="31" fillId="4" borderId="13" xfId="0" applyFont="1" applyFill="1" applyBorder="1" applyAlignment="1">
      <alignment horizontal="center" wrapText="1"/>
    </xf>
    <xf numFmtId="0" fontId="31" fillId="4" borderId="36" xfId="0" applyFont="1" applyFill="1" applyBorder="1" applyAlignment="1">
      <alignment horizontal="center" wrapText="1"/>
    </xf>
    <xf numFmtId="0" fontId="31" fillId="4" borderId="51" xfId="0" applyFont="1" applyFill="1" applyBorder="1" applyAlignment="1">
      <alignment horizontal="center" vertical="center" wrapText="1"/>
    </xf>
    <xf numFmtId="0" fontId="31" fillId="4" borderId="23" xfId="0" applyFont="1" applyFill="1" applyBorder="1" applyAlignment="1">
      <alignment horizontal="center" wrapText="1"/>
    </xf>
    <xf numFmtId="0" fontId="31" fillId="4" borderId="8" xfId="0" applyFont="1" applyFill="1" applyBorder="1" applyAlignment="1">
      <alignment horizontal="center" wrapText="1"/>
    </xf>
    <xf numFmtId="0" fontId="31" fillId="4" borderId="45" xfId="0" applyFont="1" applyFill="1" applyBorder="1" applyAlignment="1">
      <alignment horizontal="center" wrapText="1"/>
    </xf>
    <xf numFmtId="0" fontId="36" fillId="4" borderId="47" xfId="0" applyFont="1" applyFill="1" applyBorder="1" applyAlignment="1">
      <alignment horizontal="center" vertical="center" wrapText="1"/>
    </xf>
    <xf numFmtId="0" fontId="36" fillId="4" borderId="50" xfId="0" applyFont="1" applyFill="1" applyBorder="1" applyAlignment="1">
      <alignment horizontal="center" vertical="center" wrapText="1"/>
    </xf>
    <xf numFmtId="17" fontId="31" fillId="4" borderId="11" xfId="0" applyNumberFormat="1" applyFont="1" applyFill="1" applyBorder="1" applyAlignment="1">
      <alignment horizontal="center"/>
    </xf>
    <xf numFmtId="0" fontId="15" fillId="4" borderId="35" xfId="0" applyFont="1" applyFill="1" applyBorder="1" applyAlignment="1">
      <alignment horizontal="center" vertical="center" wrapText="1"/>
    </xf>
    <xf numFmtId="43" fontId="29" fillId="6" borderId="35" xfId="2" applyFont="1" applyFill="1" applyBorder="1" applyAlignment="1">
      <alignment vertical="center"/>
    </xf>
    <xf numFmtId="0" fontId="17" fillId="4" borderId="16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/>
    </xf>
    <xf numFmtId="43" fontId="0" fillId="4" borderId="18" xfId="2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wrapText="1"/>
    </xf>
    <xf numFmtId="0" fontId="15" fillId="4" borderId="36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43" fontId="36" fillId="4" borderId="53" xfId="2" applyFont="1" applyFill="1" applyBorder="1" applyAlignment="1">
      <alignment vertical="center"/>
    </xf>
    <xf numFmtId="0" fontId="24" fillId="0" borderId="11" xfId="0" applyFont="1" applyBorder="1" applyAlignment="1"/>
    <xf numFmtId="43" fontId="36" fillId="4" borderId="17" xfId="2" applyFont="1" applyFill="1" applyBorder="1" applyAlignment="1">
      <alignment vertical="center"/>
    </xf>
    <xf numFmtId="0" fontId="31" fillId="4" borderId="35" xfId="0" applyFont="1" applyFill="1" applyBorder="1" applyAlignment="1">
      <alignment horizontal="center" wrapText="1"/>
    </xf>
    <xf numFmtId="17" fontId="31" fillId="4" borderId="12" xfId="0" applyNumberFormat="1" applyFont="1" applyFill="1" applyBorder="1" applyAlignment="1">
      <alignment horizontal="center"/>
    </xf>
    <xf numFmtId="0" fontId="24" fillId="0" borderId="12" xfId="0" applyFont="1" applyBorder="1" applyAlignment="1"/>
    <xf numFmtId="43" fontId="29" fillId="6" borderId="16" xfId="2" applyFont="1" applyFill="1" applyBorder="1" applyAlignment="1">
      <alignment vertical="center"/>
    </xf>
    <xf numFmtId="0" fontId="15" fillId="4" borderId="12" xfId="0" applyFont="1" applyFill="1" applyBorder="1" applyAlignment="1">
      <alignment horizontal="center" vertical="center" wrapText="1"/>
    </xf>
    <xf numFmtId="0" fontId="36" fillId="4" borderId="32" xfId="0" applyFont="1" applyFill="1" applyBorder="1" applyAlignment="1">
      <alignment horizontal="left" vertical="center" wrapText="1"/>
    </xf>
    <xf numFmtId="0" fontId="43" fillId="4" borderId="36" xfId="0" applyFont="1" applyFill="1" applyBorder="1" applyAlignment="1">
      <alignment horizontal="center" vertical="center" wrapText="1"/>
    </xf>
    <xf numFmtId="0" fontId="31" fillId="4" borderId="32" xfId="0" applyFont="1" applyFill="1" applyBorder="1" applyAlignment="1">
      <alignment horizontal="center" vertical="center" wrapText="1"/>
    </xf>
    <xf numFmtId="0" fontId="36" fillId="4" borderId="17" xfId="0" applyFont="1" applyFill="1" applyBorder="1" applyAlignment="1">
      <alignment horizontal="left" vertical="center" wrapText="1"/>
    </xf>
    <xf numFmtId="0" fontId="43" fillId="4" borderId="2" xfId="0" applyFont="1" applyFill="1" applyBorder="1" applyAlignment="1">
      <alignment horizontal="center" vertical="center" wrapText="1"/>
    </xf>
    <xf numFmtId="0" fontId="43" fillId="4" borderId="17" xfId="0" applyFont="1" applyFill="1" applyBorder="1" applyAlignment="1">
      <alignment horizontal="left" vertical="center" wrapText="1"/>
    </xf>
    <xf numFmtId="43" fontId="31" fillId="4" borderId="2" xfId="2" applyNumberFormat="1" applyFont="1" applyFill="1" applyBorder="1" applyAlignment="1">
      <alignment vertical="center" wrapText="1"/>
    </xf>
    <xf numFmtId="0" fontId="36" fillId="4" borderId="13" xfId="0" applyFont="1" applyFill="1" applyBorder="1" applyAlignment="1">
      <alignment horizontal="left" vertical="center" wrapText="1"/>
    </xf>
    <xf numFmtId="43" fontId="31" fillId="4" borderId="2" xfId="2" applyFont="1" applyFill="1" applyBorder="1" applyAlignment="1">
      <alignment horizontal="center" vertical="center" wrapText="1"/>
    </xf>
    <xf numFmtId="0" fontId="43" fillId="4" borderId="28" xfId="0" applyFont="1" applyFill="1" applyBorder="1" applyAlignment="1">
      <alignment horizontal="left" vertical="center" wrapText="1"/>
    </xf>
    <xf numFmtId="0" fontId="43" fillId="4" borderId="11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left"/>
    </xf>
    <xf numFmtId="0" fontId="30" fillId="2" borderId="15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14" fillId="2" borderId="15" xfId="1" applyFill="1" applyBorder="1" applyAlignment="1" applyProtection="1">
      <alignment horizontal="left"/>
    </xf>
    <xf numFmtId="0" fontId="11" fillId="2" borderId="3" xfId="0" applyFont="1" applyFill="1" applyBorder="1" applyAlignment="1">
      <alignment horizontal="left"/>
    </xf>
    <xf numFmtId="0" fontId="11" fillId="2" borderId="29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0" fillId="0" borderId="15" xfId="0" applyFont="1" applyBorder="1" applyAlignment="1">
      <alignment horizontal="center"/>
    </xf>
    <xf numFmtId="0" fontId="8" fillId="0" borderId="21" xfId="0" applyFont="1" applyFill="1" applyBorder="1" applyAlignment="1">
      <alignment horizontal="left" vertical="top" wrapText="1"/>
    </xf>
    <xf numFmtId="0" fontId="8" fillId="0" borderId="22" xfId="0" applyFont="1" applyFill="1" applyBorder="1" applyAlignment="1">
      <alignment horizontal="left" vertical="top" wrapText="1"/>
    </xf>
    <xf numFmtId="0" fontId="30" fillId="2" borderId="31" xfId="0" applyFont="1" applyFill="1" applyBorder="1" applyAlignment="1">
      <alignment horizontal="left"/>
    </xf>
    <xf numFmtId="0" fontId="30" fillId="2" borderId="32" xfId="0" applyFont="1" applyFill="1" applyBorder="1" applyAlignment="1">
      <alignment horizontal="left"/>
    </xf>
    <xf numFmtId="0" fontId="30" fillId="2" borderId="33" xfId="0" applyFont="1" applyFill="1" applyBorder="1" applyAlignment="1">
      <alignment horizontal="left"/>
    </xf>
    <xf numFmtId="0" fontId="30" fillId="2" borderId="34" xfId="0" applyFont="1" applyFill="1" applyBorder="1" applyAlignment="1">
      <alignment horizontal="left"/>
    </xf>
    <xf numFmtId="0" fontId="30" fillId="2" borderId="30" xfId="0" applyFont="1" applyFill="1" applyBorder="1" applyAlignment="1">
      <alignment horizontal="left"/>
    </xf>
    <xf numFmtId="0" fontId="30" fillId="2" borderId="18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wrapText="1"/>
    </xf>
    <xf numFmtId="0" fontId="0" fillId="2" borderId="20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 wrapText="1"/>
    </xf>
    <xf numFmtId="0" fontId="21" fillId="7" borderId="0" xfId="0" applyFont="1" applyFill="1" applyAlignment="1">
      <alignment horizontal="center"/>
    </xf>
    <xf numFmtId="0" fontId="3" fillId="0" borderId="17" xfId="0" applyFont="1" applyFill="1" applyBorder="1" applyAlignment="1"/>
    <xf numFmtId="0" fontId="0" fillId="0" borderId="17" xfId="0" applyFont="1" applyBorder="1" applyAlignment="1"/>
    <xf numFmtId="0" fontId="7" fillId="0" borderId="3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2" borderId="16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22" fillId="2" borderId="30" xfId="0" applyFont="1" applyFill="1" applyBorder="1" applyAlignment="1">
      <alignment horizontal="center"/>
    </xf>
    <xf numFmtId="0" fontId="22" fillId="2" borderId="18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3" fillId="0" borderId="0" xfId="0" applyFont="1" applyAlignment="1">
      <alignment horizontal="center" wrapText="1"/>
    </xf>
    <xf numFmtId="0" fontId="15" fillId="4" borderId="23" xfId="0" applyFont="1" applyFill="1" applyBorder="1" applyAlignment="1">
      <alignment horizontal="center" wrapText="1"/>
    </xf>
    <xf numFmtId="0" fontId="15" fillId="4" borderId="24" xfId="0" applyFont="1" applyFill="1" applyBorder="1" applyAlignment="1">
      <alignment horizontal="center" wrapText="1"/>
    </xf>
    <xf numFmtId="0" fontId="15" fillId="4" borderId="34" xfId="0" applyFont="1" applyFill="1" applyBorder="1" applyAlignment="1">
      <alignment horizontal="center" wrapText="1"/>
    </xf>
    <xf numFmtId="0" fontId="15" fillId="4" borderId="16" xfId="0" applyFont="1" applyFill="1" applyBorder="1" applyAlignment="1">
      <alignment horizontal="center" wrapText="1"/>
    </xf>
    <xf numFmtId="0" fontId="15" fillId="4" borderId="17" xfId="0" applyFont="1" applyFill="1" applyBorder="1" applyAlignment="1">
      <alignment horizontal="center" wrapText="1"/>
    </xf>
    <xf numFmtId="0" fontId="15" fillId="4" borderId="18" xfId="0" applyFont="1" applyFill="1" applyBorder="1" applyAlignment="1">
      <alignment horizontal="center" wrapText="1"/>
    </xf>
    <xf numFmtId="0" fontId="15" fillId="4" borderId="36" xfId="0" applyFont="1" applyFill="1" applyBorder="1" applyAlignment="1">
      <alignment horizontal="center" wrapText="1"/>
    </xf>
    <xf numFmtId="0" fontId="15" fillId="4" borderId="28" xfId="0" applyFont="1" applyFill="1" applyBorder="1" applyAlignment="1">
      <alignment horizontal="center" wrapText="1"/>
    </xf>
    <xf numFmtId="0" fontId="15" fillId="4" borderId="32" xfId="0" applyFont="1" applyFill="1" applyBorder="1" applyAlignment="1">
      <alignment horizontal="center" wrapText="1"/>
    </xf>
    <xf numFmtId="0" fontId="15" fillId="4" borderId="35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15" fillId="4" borderId="40" xfId="0" applyFont="1" applyFill="1" applyBorder="1" applyAlignment="1">
      <alignment horizontal="center" vertical="center" wrapText="1"/>
    </xf>
    <xf numFmtId="0" fontId="15" fillId="4" borderId="45" xfId="0" applyFont="1" applyFill="1" applyBorder="1" applyAlignment="1">
      <alignment horizontal="center" wrapText="1"/>
    </xf>
    <xf numFmtId="0" fontId="15" fillId="4" borderId="15" xfId="0" applyFont="1" applyFill="1" applyBorder="1" applyAlignment="1">
      <alignment horizontal="center" wrapText="1"/>
    </xf>
    <xf numFmtId="0" fontId="14" fillId="2" borderId="30" xfId="1" applyFill="1" applyBorder="1" applyAlignment="1" applyProtection="1">
      <alignment horizontal="left"/>
    </xf>
    <xf numFmtId="0" fontId="3" fillId="2" borderId="18" xfId="0" applyFont="1" applyFill="1" applyBorder="1" applyAlignment="1">
      <alignment horizontal="left"/>
    </xf>
    <xf numFmtId="0" fontId="15" fillId="4" borderId="4" xfId="0" applyFont="1" applyFill="1" applyBorder="1" applyAlignment="1">
      <alignment horizontal="center" wrapText="1"/>
    </xf>
    <xf numFmtId="0" fontId="15" fillId="4" borderId="52" xfId="0" applyFont="1" applyFill="1" applyBorder="1" applyAlignment="1">
      <alignment horizontal="center" wrapText="1"/>
    </xf>
    <xf numFmtId="0" fontId="15" fillId="4" borderId="9" xfId="0" applyFont="1" applyFill="1" applyBorder="1" applyAlignment="1">
      <alignment horizontal="center" wrapText="1"/>
    </xf>
    <xf numFmtId="0" fontId="0" fillId="2" borderId="13" xfId="0" applyFont="1" applyFill="1" applyBorder="1" applyAlignment="1">
      <alignment horizontal="center" wrapText="1"/>
    </xf>
    <xf numFmtId="0" fontId="5" fillId="3" borderId="23" xfId="0" applyFont="1" applyFill="1" applyBorder="1" applyAlignment="1">
      <alignment horizontal="center" wrapText="1"/>
    </xf>
    <xf numFmtId="0" fontId="5" fillId="3" borderId="24" xfId="0" applyFont="1" applyFill="1" applyBorder="1" applyAlignment="1">
      <alignment horizontal="center" wrapText="1"/>
    </xf>
    <xf numFmtId="0" fontId="13" fillId="5" borderId="0" xfId="0" applyFont="1" applyFill="1" applyBorder="1" applyAlignment="1">
      <alignment horizontal="justify"/>
    </xf>
    <xf numFmtId="0" fontId="0" fillId="0" borderId="0" xfId="0" applyFont="1" applyBorder="1" applyAlignment="1"/>
    <xf numFmtId="0" fontId="13" fillId="5" borderId="28" xfId="0" applyFont="1" applyFill="1" applyBorder="1" applyAlignment="1">
      <alignment horizontal="justify"/>
    </xf>
    <xf numFmtId="0" fontId="0" fillId="2" borderId="11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25" xfId="0" applyFont="1" applyFill="1" applyBorder="1" applyAlignment="1">
      <alignment horizontal="center" wrapText="1"/>
    </xf>
    <xf numFmtId="0" fontId="0" fillId="2" borderId="26" xfId="0" applyFont="1" applyFill="1" applyBorder="1" applyAlignment="1">
      <alignment horizontal="center" wrapText="1"/>
    </xf>
    <xf numFmtId="0" fontId="0" fillId="2" borderId="27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left"/>
    </xf>
    <xf numFmtId="0" fontId="28" fillId="5" borderId="23" xfId="0" applyFont="1" applyFill="1" applyBorder="1" applyAlignment="1">
      <alignment horizontal="center" wrapText="1"/>
    </xf>
    <xf numFmtId="0" fontId="28" fillId="5" borderId="24" xfId="0" applyFont="1" applyFill="1" applyBorder="1" applyAlignment="1">
      <alignment horizontal="center" wrapText="1"/>
    </xf>
    <xf numFmtId="0" fontId="13" fillId="4" borderId="0" xfId="0" applyFont="1" applyFill="1" applyBorder="1" applyAlignment="1">
      <alignment horizontal="justify"/>
    </xf>
    <xf numFmtId="0" fontId="0" fillId="2" borderId="12" xfId="0" applyFill="1" applyBorder="1" applyAlignment="1">
      <alignment horizontal="center" wrapText="1"/>
    </xf>
    <xf numFmtId="0" fontId="36" fillId="4" borderId="2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wrapText="1"/>
    </xf>
    <xf numFmtId="0" fontId="5" fillId="5" borderId="24" xfId="0" applyFont="1" applyFill="1" applyBorder="1" applyAlignment="1">
      <alignment horizontal="center" wrapText="1"/>
    </xf>
    <xf numFmtId="0" fontId="15" fillId="5" borderId="24" xfId="0" applyFont="1" applyFill="1" applyBorder="1" applyAlignment="1">
      <alignment horizontal="center" wrapText="1"/>
    </xf>
    <xf numFmtId="43" fontId="27" fillId="5" borderId="13" xfId="2" applyFont="1" applyFill="1" applyBorder="1"/>
    <xf numFmtId="0" fontId="15" fillId="5" borderId="34" xfId="0" applyFont="1" applyFill="1" applyBorder="1"/>
    <xf numFmtId="0" fontId="0" fillId="5" borderId="2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504264</xdr:colOff>
      <xdr:row>0</xdr:row>
      <xdr:rowOff>33618</xdr:rowOff>
    </xdr:from>
    <xdr:to>
      <xdr:col>7</xdr:col>
      <xdr:colOff>223236</xdr:colOff>
      <xdr:row>2</xdr:row>
      <xdr:rowOff>268941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10617" y="33618"/>
          <a:ext cx="997324" cy="6275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526676</xdr:colOff>
      <xdr:row>0</xdr:row>
      <xdr:rowOff>44824</xdr:rowOff>
    </xdr:from>
    <xdr:to>
      <xdr:col>1</xdr:col>
      <xdr:colOff>459442</xdr:colOff>
      <xdr:row>2</xdr:row>
      <xdr:rowOff>280147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526676" y="44824"/>
          <a:ext cx="851648" cy="627529"/>
        </a:xfrm>
        <a:prstGeom prst="rect">
          <a:avLst/>
        </a:prstGeom>
        <a:solidFill>
          <a:srgbClr val="FFFFFF"/>
        </a:solidFill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njf@rks-gov.net/" TargetMode="External"/><Relationship Id="rId2" Type="http://schemas.openxmlformats.org/officeDocument/2006/relationships/hyperlink" Target="mailto:alajdin.s.ibrahimi@rks-gov.net" TargetMode="External"/><Relationship Id="rId1" Type="http://schemas.openxmlformats.org/officeDocument/2006/relationships/hyperlink" Target="mailto:alajdin.s.ibrahimi@rks-gov.ne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0"/>
  <sheetViews>
    <sheetView tabSelected="1" topLeftCell="A103" zoomScaleNormal="100" workbookViewId="0">
      <selection activeCell="L124" sqref="L124"/>
    </sheetView>
  </sheetViews>
  <sheetFormatPr defaultColWidth="9.140625" defaultRowHeight="15" x14ac:dyDescent="0.25"/>
  <cols>
    <col min="1" max="1" width="13.7109375" style="1" customWidth="1"/>
    <col min="2" max="2" width="9" style="1" customWidth="1"/>
    <col min="3" max="3" width="23.5703125" style="1" customWidth="1"/>
    <col min="4" max="4" width="13.140625" style="1" customWidth="1"/>
    <col min="5" max="5" width="32.85546875" style="1" customWidth="1"/>
    <col min="6" max="6" width="8.7109375" style="1" customWidth="1"/>
    <col min="7" max="7" width="10.85546875" style="34" customWidth="1"/>
    <col min="8" max="8" width="18.28515625" style="1" customWidth="1"/>
    <col min="9" max="9" width="14.28515625" style="1" customWidth="1"/>
    <col min="10" max="10" width="14.7109375" style="1" customWidth="1"/>
    <col min="11" max="11" width="9.140625" style="1"/>
    <col min="12" max="12" width="11.140625" style="1" customWidth="1"/>
    <col min="13" max="13" width="9" style="1" customWidth="1"/>
    <col min="14" max="16384" width="9.140625" style="1"/>
  </cols>
  <sheetData>
    <row r="1" spans="1:9" ht="15.75" x14ac:dyDescent="0.25">
      <c r="C1" s="220" t="s">
        <v>44</v>
      </c>
      <c r="D1" s="220"/>
      <c r="E1" s="220"/>
    </row>
    <row r="3" spans="1:9" ht="28.5" x14ac:dyDescent="0.45">
      <c r="B3" s="226" t="s">
        <v>2</v>
      </c>
      <c r="C3" s="226"/>
      <c r="D3" s="226"/>
      <c r="E3" s="226"/>
    </row>
    <row r="4" spans="1:9" ht="28.5" x14ac:dyDescent="0.45">
      <c r="B4" s="2"/>
      <c r="C4" s="234" t="s">
        <v>46</v>
      </c>
      <c r="D4" s="234"/>
      <c r="E4" s="234"/>
      <c r="F4" s="234"/>
      <c r="G4" s="234"/>
    </row>
    <row r="6" spans="1:9" ht="18.75" x14ac:dyDescent="0.3">
      <c r="C6" s="3" t="s">
        <v>3</v>
      </c>
      <c r="D6" s="33">
        <v>2022</v>
      </c>
    </row>
    <row r="7" spans="1:9" ht="15.75" thickBot="1" x14ac:dyDescent="0.3"/>
    <row r="8" spans="1:9" ht="50.1" customHeight="1" thickBot="1" x14ac:dyDescent="0.3">
      <c r="A8" s="227" t="s">
        <v>50</v>
      </c>
      <c r="B8" s="228"/>
      <c r="C8" s="228"/>
      <c r="D8" s="228"/>
      <c r="E8" s="228"/>
      <c r="F8" s="228"/>
      <c r="G8" s="228"/>
      <c r="H8" s="228"/>
      <c r="I8" s="229"/>
    </row>
    <row r="9" spans="1:9" ht="15.75" thickBot="1" x14ac:dyDescent="0.3">
      <c r="C9" s="4"/>
    </row>
    <row r="10" spans="1:9" ht="27" thickBot="1" x14ac:dyDescent="0.3">
      <c r="A10" s="23" t="s">
        <v>47</v>
      </c>
      <c r="B10" s="230" t="s">
        <v>64</v>
      </c>
      <c r="C10" s="231"/>
      <c r="E10" s="198" t="s">
        <v>27</v>
      </c>
      <c r="F10" s="198"/>
      <c r="G10" s="198"/>
      <c r="H10" s="205"/>
      <c r="I10" s="205"/>
    </row>
    <row r="11" spans="1:9" ht="15.75" customHeight="1" thickBot="1" x14ac:dyDescent="0.3">
      <c r="A11" s="24"/>
      <c r="B11" s="221"/>
      <c r="C11" s="221"/>
      <c r="E11" s="223"/>
      <c r="F11" s="224"/>
      <c r="G11" s="225"/>
      <c r="H11" s="232"/>
      <c r="I11" s="233"/>
    </row>
    <row r="12" spans="1:9" ht="27" thickBot="1" x14ac:dyDescent="0.3">
      <c r="A12" s="23" t="s">
        <v>23</v>
      </c>
      <c r="B12" s="230" t="s">
        <v>64</v>
      </c>
      <c r="C12" s="231"/>
      <c r="E12" s="198" t="s">
        <v>4</v>
      </c>
      <c r="F12" s="198"/>
      <c r="G12" s="198"/>
      <c r="H12" s="205"/>
      <c r="I12" s="205"/>
    </row>
    <row r="13" spans="1:9" ht="15.75" thickBot="1" x14ac:dyDescent="0.3">
      <c r="A13" s="25"/>
      <c r="B13" s="222"/>
      <c r="C13" s="222"/>
    </row>
    <row r="14" spans="1:9" ht="27" thickBot="1" x14ac:dyDescent="0.3">
      <c r="A14" s="23" t="s">
        <v>24</v>
      </c>
      <c r="B14" s="38"/>
      <c r="C14" s="39"/>
      <c r="E14" s="198" t="s">
        <v>5</v>
      </c>
      <c r="F14" s="198"/>
      <c r="G14" s="198"/>
      <c r="H14" s="205"/>
      <c r="I14" s="205"/>
    </row>
    <row r="16" spans="1:9" ht="15.75" x14ac:dyDescent="0.25">
      <c r="A16" s="202" t="s">
        <v>37</v>
      </c>
      <c r="B16" s="203"/>
      <c r="C16" s="203"/>
      <c r="D16" s="203"/>
      <c r="E16" s="203"/>
      <c r="F16" s="203"/>
      <c r="G16" s="203"/>
      <c r="H16" s="203"/>
      <c r="I16" s="204"/>
    </row>
    <row r="17" spans="1:9" ht="15.75" thickBot="1" x14ac:dyDescent="0.3"/>
    <row r="18" spans="1:9" ht="26.25" thickBot="1" x14ac:dyDescent="0.3">
      <c r="A18" s="206" t="s">
        <v>25</v>
      </c>
      <c r="B18" s="208" t="s">
        <v>39</v>
      </c>
      <c r="C18" s="209"/>
      <c r="D18" s="5" t="s">
        <v>10</v>
      </c>
      <c r="E18" s="199" t="s">
        <v>43</v>
      </c>
      <c r="F18" s="199"/>
      <c r="G18" s="199"/>
      <c r="H18" s="199"/>
      <c r="I18" s="199"/>
    </row>
    <row r="19" spans="1:9" ht="15.75" thickBot="1" x14ac:dyDescent="0.3">
      <c r="A19" s="207"/>
      <c r="B19" s="210"/>
      <c r="C19" s="211"/>
      <c r="D19" s="5" t="s">
        <v>11</v>
      </c>
      <c r="E19" s="201" t="s">
        <v>42</v>
      </c>
      <c r="F19" s="200"/>
      <c r="G19" s="200"/>
      <c r="H19" s="200"/>
      <c r="I19" s="200"/>
    </row>
    <row r="20" spans="1:9" ht="15.75" thickBot="1" x14ac:dyDescent="0.3">
      <c r="A20" s="6" t="s">
        <v>6</v>
      </c>
      <c r="B20" s="212" t="s">
        <v>40</v>
      </c>
      <c r="C20" s="213"/>
      <c r="D20" s="7" t="s">
        <v>12</v>
      </c>
      <c r="E20" s="199">
        <v>10000</v>
      </c>
      <c r="F20" s="199"/>
      <c r="G20" s="199"/>
      <c r="H20" s="199"/>
      <c r="I20" s="199"/>
    </row>
    <row r="21" spans="1:9" ht="15.75" thickBot="1" x14ac:dyDescent="0.3">
      <c r="A21" s="6" t="s">
        <v>7</v>
      </c>
      <c r="B21" s="212" t="s">
        <v>41</v>
      </c>
      <c r="C21" s="213"/>
      <c r="D21" s="5" t="s">
        <v>13</v>
      </c>
      <c r="E21" s="199" t="s">
        <v>41</v>
      </c>
      <c r="F21" s="199"/>
      <c r="G21" s="199"/>
      <c r="H21" s="199"/>
      <c r="I21" s="199"/>
    </row>
    <row r="22" spans="1:9" ht="15.75" thickBot="1" x14ac:dyDescent="0.3">
      <c r="A22" s="6" t="s">
        <v>8</v>
      </c>
      <c r="B22" s="212" t="s">
        <v>45</v>
      </c>
      <c r="C22" s="213"/>
      <c r="D22" s="5" t="s">
        <v>14</v>
      </c>
      <c r="E22" s="200"/>
      <c r="F22" s="200"/>
      <c r="G22" s="200"/>
      <c r="H22" s="200"/>
      <c r="I22" s="200"/>
    </row>
    <row r="23" spans="1:9" ht="15.75" thickBot="1" x14ac:dyDescent="0.3">
      <c r="A23" s="6" t="s">
        <v>9</v>
      </c>
      <c r="B23" s="249" t="s">
        <v>42</v>
      </c>
      <c r="C23" s="250"/>
      <c r="D23" s="8" t="s">
        <v>1</v>
      </c>
      <c r="E23" s="201" t="s">
        <v>55</v>
      </c>
      <c r="F23" s="200"/>
      <c r="G23" s="200"/>
      <c r="H23" s="200"/>
      <c r="I23" s="200"/>
    </row>
    <row r="24" spans="1:9" x14ac:dyDescent="0.25">
      <c r="A24" s="29"/>
      <c r="B24" s="17"/>
      <c r="C24" s="31"/>
      <c r="D24" s="30"/>
      <c r="E24" s="32"/>
      <c r="F24" s="32"/>
      <c r="G24" s="35"/>
      <c r="H24" s="32"/>
      <c r="I24" s="32"/>
    </row>
    <row r="25" spans="1:9" x14ac:dyDescent="0.25">
      <c r="A25" s="29"/>
      <c r="B25" s="17"/>
      <c r="C25" s="31"/>
      <c r="D25" s="30"/>
      <c r="E25" s="32"/>
      <c r="F25" s="32"/>
      <c r="G25" s="35"/>
      <c r="H25" s="32"/>
      <c r="I25" s="32"/>
    </row>
    <row r="26" spans="1:9" x14ac:dyDescent="0.25">
      <c r="A26" s="29"/>
      <c r="B26" s="17"/>
      <c r="C26" s="31"/>
      <c r="D26" s="30"/>
      <c r="E26" s="32"/>
      <c r="F26" s="32"/>
      <c r="G26" s="35"/>
      <c r="H26" s="32"/>
      <c r="I26" s="32"/>
    </row>
    <row r="27" spans="1:9" x14ac:dyDescent="0.25">
      <c r="A27" s="29"/>
      <c r="B27" s="17"/>
      <c r="C27" s="31"/>
      <c r="D27" s="30"/>
      <c r="E27" s="32"/>
      <c r="F27" s="32"/>
      <c r="G27" s="35"/>
      <c r="H27" s="32"/>
      <c r="I27" s="32"/>
    </row>
    <row r="28" spans="1:9" x14ac:dyDescent="0.25">
      <c r="A28" s="29"/>
      <c r="B28" s="17"/>
      <c r="C28" s="31"/>
      <c r="D28" s="30"/>
      <c r="E28" s="32"/>
      <c r="F28" s="32"/>
      <c r="G28" s="35"/>
      <c r="H28" s="32"/>
      <c r="I28" s="32"/>
    </row>
    <row r="29" spans="1:9" x14ac:dyDescent="0.25">
      <c r="A29" s="29"/>
      <c r="B29" s="17"/>
      <c r="C29" s="31"/>
      <c r="D29" s="30"/>
      <c r="E29" s="32"/>
      <c r="F29" s="32"/>
      <c r="G29" s="35"/>
      <c r="H29" s="32"/>
      <c r="I29" s="32"/>
    </row>
    <row r="30" spans="1:9" ht="15.75" x14ac:dyDescent="0.25">
      <c r="A30" s="202" t="s">
        <v>36</v>
      </c>
      <c r="B30" s="203"/>
      <c r="C30" s="203"/>
      <c r="D30" s="203"/>
      <c r="E30" s="203"/>
      <c r="F30" s="203"/>
      <c r="G30" s="203"/>
      <c r="H30" s="203"/>
      <c r="I30" s="204"/>
    </row>
    <row r="31" spans="1:9" ht="15.75" x14ac:dyDescent="0.25">
      <c r="A31" s="28"/>
      <c r="B31" s="28"/>
      <c r="C31" s="28"/>
      <c r="D31" s="28"/>
      <c r="E31" s="28"/>
      <c r="F31" s="28"/>
      <c r="G31" s="36"/>
      <c r="H31" s="28"/>
      <c r="I31" s="28"/>
    </row>
    <row r="32" spans="1:9" ht="15.75" x14ac:dyDescent="0.25">
      <c r="A32" s="202" t="s">
        <v>15</v>
      </c>
      <c r="B32" s="203"/>
      <c r="C32" s="204"/>
    </row>
    <row r="33" spans="1:10" ht="15.75" thickBot="1" x14ac:dyDescent="0.3"/>
    <row r="34" spans="1:10" ht="60" customHeight="1" thickBot="1" x14ac:dyDescent="0.3">
      <c r="A34" s="218" t="s">
        <v>30</v>
      </c>
      <c r="B34" s="218" t="s">
        <v>33</v>
      </c>
      <c r="C34" s="218" t="s">
        <v>16</v>
      </c>
      <c r="D34" s="218" t="s">
        <v>28</v>
      </c>
      <c r="E34" s="218" t="s">
        <v>29</v>
      </c>
      <c r="F34" s="216" t="s">
        <v>32</v>
      </c>
      <c r="G34" s="218" t="s">
        <v>31</v>
      </c>
      <c r="H34" s="214" t="s">
        <v>34</v>
      </c>
      <c r="I34" s="214" t="s">
        <v>17</v>
      </c>
      <c r="J34" s="214" t="s">
        <v>18</v>
      </c>
    </row>
    <row r="35" spans="1:10" ht="15.75" thickBot="1" x14ac:dyDescent="0.3">
      <c r="A35" s="219"/>
      <c r="B35" s="219"/>
      <c r="C35" s="219"/>
      <c r="D35" s="219"/>
      <c r="E35" s="219"/>
      <c r="F35" s="217"/>
      <c r="G35" s="219"/>
      <c r="H35" s="215"/>
      <c r="I35" s="215"/>
      <c r="J35" s="215"/>
    </row>
    <row r="36" spans="1:10" ht="81.75" customHeight="1" thickBot="1" x14ac:dyDescent="0.3">
      <c r="A36" s="90" t="s">
        <v>54</v>
      </c>
      <c r="B36" s="162">
        <v>1</v>
      </c>
      <c r="C36" s="165" t="s">
        <v>127</v>
      </c>
      <c r="D36" s="163">
        <v>1.1000000000000001</v>
      </c>
      <c r="E36" s="167" t="s">
        <v>128</v>
      </c>
      <c r="F36" s="168" t="s">
        <v>48</v>
      </c>
      <c r="G36" s="154">
        <v>20</v>
      </c>
      <c r="H36" s="153">
        <v>190</v>
      </c>
      <c r="I36" s="156">
        <v>3800</v>
      </c>
      <c r="J36" s="159" t="s">
        <v>65</v>
      </c>
    </row>
    <row r="37" spans="1:10" ht="42.75" customHeight="1" thickBot="1" x14ac:dyDescent="0.3">
      <c r="A37" s="161"/>
      <c r="B37" s="164"/>
      <c r="C37" s="166"/>
      <c r="D37" s="158">
        <v>1.2</v>
      </c>
      <c r="E37" s="152" t="s">
        <v>129</v>
      </c>
      <c r="F37" s="168" t="s">
        <v>48</v>
      </c>
      <c r="G37" s="152">
        <v>10</v>
      </c>
      <c r="H37" s="155">
        <v>120</v>
      </c>
      <c r="I37" s="156">
        <v>1200</v>
      </c>
      <c r="J37" s="160"/>
    </row>
    <row r="38" spans="1:10" ht="24" customHeight="1" thickBot="1" x14ac:dyDescent="0.3">
      <c r="A38" s="235" t="s">
        <v>35</v>
      </c>
      <c r="B38" s="236"/>
      <c r="C38" s="236"/>
      <c r="D38" s="236"/>
      <c r="E38" s="236"/>
      <c r="F38" s="236"/>
      <c r="G38" s="236"/>
      <c r="H38" s="237"/>
      <c r="I38" s="157">
        <f>SUM(I36:I37)</f>
        <v>5000</v>
      </c>
      <c r="J38" s="72"/>
    </row>
    <row r="39" spans="1:10" ht="49.5" customHeight="1" x14ac:dyDescent="0.25">
      <c r="A39" s="76"/>
      <c r="B39" s="82"/>
      <c r="C39" s="77"/>
      <c r="D39" s="107">
        <v>2</v>
      </c>
      <c r="E39" s="108" t="s">
        <v>67</v>
      </c>
      <c r="F39" s="107"/>
      <c r="G39" s="105"/>
      <c r="H39" s="109"/>
      <c r="I39" s="109"/>
      <c r="J39" s="110"/>
    </row>
    <row r="40" spans="1:10" ht="48.75" customHeight="1" x14ac:dyDescent="0.25">
      <c r="A40" s="81" t="s">
        <v>51</v>
      </c>
      <c r="B40" s="82">
        <v>2</v>
      </c>
      <c r="C40" s="77" t="s">
        <v>72</v>
      </c>
      <c r="D40" s="111">
        <v>2.1</v>
      </c>
      <c r="E40" s="112" t="s">
        <v>76</v>
      </c>
      <c r="F40" s="113" t="s">
        <v>75</v>
      </c>
      <c r="G40" s="106">
        <v>400</v>
      </c>
      <c r="H40" s="132">
        <v>2.8</v>
      </c>
      <c r="I40" s="115">
        <v>1120</v>
      </c>
      <c r="J40" s="116"/>
    </row>
    <row r="41" spans="1:10" ht="50.25" customHeight="1" x14ac:dyDescent="0.25">
      <c r="A41" s="81"/>
      <c r="B41" s="82"/>
      <c r="C41" s="83"/>
      <c r="D41" s="111">
        <v>2.2000000000000002</v>
      </c>
      <c r="E41" s="112" t="s">
        <v>77</v>
      </c>
      <c r="F41" s="113" t="s">
        <v>49</v>
      </c>
      <c r="G41" s="106">
        <v>10</v>
      </c>
      <c r="H41" s="132">
        <v>4</v>
      </c>
      <c r="I41" s="115">
        <v>40</v>
      </c>
      <c r="J41" s="117"/>
    </row>
    <row r="42" spans="1:10" ht="46.5" customHeight="1" x14ac:dyDescent="0.25">
      <c r="A42" s="81"/>
      <c r="B42" s="82"/>
      <c r="C42" s="83"/>
      <c r="D42" s="111">
        <v>2.2999999999999998</v>
      </c>
      <c r="E42" s="118" t="s">
        <v>78</v>
      </c>
      <c r="F42" s="113" t="s">
        <v>48</v>
      </c>
      <c r="G42" s="106">
        <v>200</v>
      </c>
      <c r="H42" s="132">
        <v>1.25</v>
      </c>
      <c r="I42" s="115">
        <v>250</v>
      </c>
      <c r="J42" s="119" t="s">
        <v>66</v>
      </c>
    </row>
    <row r="43" spans="1:10" ht="49.5" customHeight="1" x14ac:dyDescent="0.25">
      <c r="A43" s="81"/>
      <c r="B43" s="82"/>
      <c r="C43" s="83"/>
      <c r="D43" s="111">
        <v>2.4</v>
      </c>
      <c r="E43" s="118" t="s">
        <v>79</v>
      </c>
      <c r="F43" s="113" t="s">
        <v>48</v>
      </c>
      <c r="G43" s="106">
        <v>50</v>
      </c>
      <c r="H43" s="132">
        <v>1.1000000000000001</v>
      </c>
      <c r="I43" s="115">
        <v>55</v>
      </c>
      <c r="J43" s="119"/>
    </row>
    <row r="44" spans="1:10" ht="36.75" customHeight="1" x14ac:dyDescent="0.25">
      <c r="A44" s="81"/>
      <c r="B44" s="82"/>
      <c r="C44" s="83"/>
      <c r="D44" s="111">
        <v>2.5</v>
      </c>
      <c r="E44" s="118" t="s">
        <v>80</v>
      </c>
      <c r="F44" s="113" t="s">
        <v>48</v>
      </c>
      <c r="G44" s="104">
        <v>100</v>
      </c>
      <c r="H44" s="132">
        <v>0.3</v>
      </c>
      <c r="I44" s="130">
        <v>30</v>
      </c>
      <c r="J44" s="119"/>
    </row>
    <row r="45" spans="1:10" ht="24" customHeight="1" x14ac:dyDescent="0.25">
      <c r="A45" s="81"/>
      <c r="B45" s="82"/>
      <c r="C45" s="83"/>
      <c r="D45" s="111">
        <v>2.6</v>
      </c>
      <c r="E45" s="97" t="s">
        <v>88</v>
      </c>
      <c r="F45" s="113" t="s">
        <v>53</v>
      </c>
      <c r="G45" s="104">
        <v>20</v>
      </c>
      <c r="H45" s="132">
        <v>3</v>
      </c>
      <c r="I45" s="130">
        <v>60</v>
      </c>
      <c r="J45" s="119"/>
    </row>
    <row r="46" spans="1:10" ht="24" customHeight="1" x14ac:dyDescent="0.25">
      <c r="A46" s="81"/>
      <c r="B46" s="82"/>
      <c r="C46" s="83"/>
      <c r="D46" s="111">
        <v>2.7</v>
      </c>
      <c r="E46" s="97" t="s">
        <v>84</v>
      </c>
      <c r="F46" s="113" t="s">
        <v>48</v>
      </c>
      <c r="G46" s="104">
        <v>10</v>
      </c>
      <c r="H46" s="132">
        <v>0.9</v>
      </c>
      <c r="I46" s="130">
        <v>9</v>
      </c>
      <c r="J46" s="119"/>
    </row>
    <row r="47" spans="1:10" ht="24" customHeight="1" x14ac:dyDescent="0.25">
      <c r="A47" s="81"/>
      <c r="B47" s="82"/>
      <c r="C47" s="83"/>
      <c r="D47" s="111">
        <v>2.8</v>
      </c>
      <c r="E47" s="97" t="s">
        <v>81</v>
      </c>
      <c r="F47" s="120" t="s">
        <v>48</v>
      </c>
      <c r="G47" s="104">
        <v>40</v>
      </c>
      <c r="H47" s="132">
        <v>2.5</v>
      </c>
      <c r="I47" s="130">
        <v>100</v>
      </c>
      <c r="J47" s="119"/>
    </row>
    <row r="48" spans="1:10" ht="32.25" customHeight="1" x14ac:dyDescent="0.25">
      <c r="A48" s="81"/>
      <c r="B48" s="82"/>
      <c r="C48" s="83"/>
      <c r="D48" s="111">
        <v>2.9</v>
      </c>
      <c r="E48" s="97" t="s">
        <v>102</v>
      </c>
      <c r="F48" s="120" t="s">
        <v>48</v>
      </c>
      <c r="G48" s="104">
        <v>20</v>
      </c>
      <c r="H48" s="132">
        <v>2</v>
      </c>
      <c r="I48" s="130">
        <v>40</v>
      </c>
      <c r="J48" s="119"/>
    </row>
    <row r="49" spans="1:10" ht="24" customHeight="1" x14ac:dyDescent="0.25">
      <c r="A49" s="81"/>
      <c r="B49" s="82"/>
      <c r="C49" s="83"/>
      <c r="D49" s="121">
        <v>2.1</v>
      </c>
      <c r="E49" s="97" t="s">
        <v>91</v>
      </c>
      <c r="F49" s="113" t="s">
        <v>48</v>
      </c>
      <c r="G49" s="104">
        <v>50</v>
      </c>
      <c r="H49" s="132">
        <v>0.5</v>
      </c>
      <c r="I49" s="130">
        <v>25</v>
      </c>
      <c r="J49" s="119"/>
    </row>
    <row r="50" spans="1:10" ht="24" customHeight="1" x14ac:dyDescent="0.25">
      <c r="A50" s="81"/>
      <c r="B50" s="82"/>
      <c r="C50" s="83"/>
      <c r="D50" s="111">
        <v>2.11</v>
      </c>
      <c r="E50" s="97" t="s">
        <v>92</v>
      </c>
      <c r="F50" s="120" t="s">
        <v>48</v>
      </c>
      <c r="G50" s="104">
        <v>35</v>
      </c>
      <c r="H50" s="132">
        <v>0.8</v>
      </c>
      <c r="I50" s="130">
        <v>28</v>
      </c>
      <c r="J50" s="119"/>
    </row>
    <row r="51" spans="1:10" ht="24" customHeight="1" x14ac:dyDescent="0.25">
      <c r="A51" s="81"/>
      <c r="B51" s="82"/>
      <c r="C51" s="84"/>
      <c r="D51" s="111">
        <v>2.12</v>
      </c>
      <c r="E51" s="97" t="s">
        <v>82</v>
      </c>
      <c r="F51" s="123" t="s">
        <v>105</v>
      </c>
      <c r="G51" s="104">
        <v>100</v>
      </c>
      <c r="H51" s="132">
        <v>0.99</v>
      </c>
      <c r="I51" s="130">
        <v>99</v>
      </c>
      <c r="J51" s="122"/>
    </row>
    <row r="52" spans="1:10" ht="24" customHeight="1" x14ac:dyDescent="0.25">
      <c r="A52" s="81"/>
      <c r="B52" s="82"/>
      <c r="C52" s="84"/>
      <c r="D52" s="111">
        <v>2.13</v>
      </c>
      <c r="E52" s="98" t="s">
        <v>83</v>
      </c>
      <c r="F52" s="113" t="s">
        <v>48</v>
      </c>
      <c r="G52" s="104">
        <v>60</v>
      </c>
      <c r="H52" s="132">
        <v>0.5</v>
      </c>
      <c r="I52" s="130">
        <v>30</v>
      </c>
      <c r="J52" s="122"/>
    </row>
    <row r="53" spans="1:10" ht="36" customHeight="1" x14ac:dyDescent="0.25">
      <c r="A53" s="81"/>
      <c r="B53" s="82"/>
      <c r="C53" s="84"/>
      <c r="D53" s="111">
        <v>2.14</v>
      </c>
      <c r="E53" s="97" t="s">
        <v>103</v>
      </c>
      <c r="F53" s="113" t="s">
        <v>48</v>
      </c>
      <c r="G53" s="104">
        <v>150</v>
      </c>
      <c r="H53" s="114">
        <v>0.3</v>
      </c>
      <c r="I53" s="130">
        <v>45</v>
      </c>
      <c r="J53" s="122"/>
    </row>
    <row r="54" spans="1:10" ht="33.75" customHeight="1" x14ac:dyDescent="0.25">
      <c r="A54" s="81"/>
      <c r="B54" s="82"/>
      <c r="C54" s="84"/>
      <c r="D54" s="111">
        <v>2.15</v>
      </c>
      <c r="E54" s="98" t="s">
        <v>104</v>
      </c>
      <c r="F54" s="113" t="s">
        <v>48</v>
      </c>
      <c r="G54" s="104">
        <v>100</v>
      </c>
      <c r="H54" s="114">
        <v>0.3</v>
      </c>
      <c r="I54" s="130">
        <v>30</v>
      </c>
      <c r="J54" s="122"/>
    </row>
    <row r="55" spans="1:10" ht="24" customHeight="1" x14ac:dyDescent="0.25">
      <c r="A55" s="81"/>
      <c r="B55" s="82"/>
      <c r="C55" s="84"/>
      <c r="D55" s="111">
        <v>2.16</v>
      </c>
      <c r="E55" s="98" t="s">
        <v>85</v>
      </c>
      <c r="F55" s="113" t="s">
        <v>48</v>
      </c>
      <c r="G55" s="104">
        <v>15</v>
      </c>
      <c r="H55" s="114">
        <v>7</v>
      </c>
      <c r="I55" s="130">
        <v>105</v>
      </c>
      <c r="J55" s="122"/>
    </row>
    <row r="56" spans="1:10" ht="32.25" customHeight="1" x14ac:dyDescent="0.25">
      <c r="A56" s="81"/>
      <c r="B56" s="82"/>
      <c r="C56" s="84"/>
      <c r="D56" s="111">
        <v>2.17</v>
      </c>
      <c r="E56" s="99" t="s">
        <v>106</v>
      </c>
      <c r="F56" s="113" t="s">
        <v>48</v>
      </c>
      <c r="G56" s="104">
        <v>60</v>
      </c>
      <c r="H56" s="114">
        <v>0.4</v>
      </c>
      <c r="I56" s="130">
        <v>24</v>
      </c>
      <c r="J56" s="122"/>
    </row>
    <row r="57" spans="1:10" ht="30.75" customHeight="1" x14ac:dyDescent="0.25">
      <c r="A57" s="81"/>
      <c r="B57" s="82"/>
      <c r="C57" s="84"/>
      <c r="D57" s="111">
        <v>2.1800000000000002</v>
      </c>
      <c r="E57" s="97" t="s">
        <v>112</v>
      </c>
      <c r="F57" s="113" t="s">
        <v>63</v>
      </c>
      <c r="G57" s="104">
        <v>14</v>
      </c>
      <c r="H57" s="114">
        <v>7</v>
      </c>
      <c r="I57" s="130">
        <v>98</v>
      </c>
      <c r="J57" s="122"/>
    </row>
    <row r="58" spans="1:10" ht="24" customHeight="1" x14ac:dyDescent="0.25">
      <c r="A58" s="81"/>
      <c r="B58" s="82"/>
      <c r="C58" s="84"/>
      <c r="D58" s="111">
        <v>2.19</v>
      </c>
      <c r="E58" s="97" t="s">
        <v>86</v>
      </c>
      <c r="F58" s="120" t="s">
        <v>48</v>
      </c>
      <c r="G58" s="104">
        <v>20</v>
      </c>
      <c r="H58" s="114">
        <v>0.3</v>
      </c>
      <c r="I58" s="130">
        <v>6</v>
      </c>
      <c r="J58" s="122"/>
    </row>
    <row r="59" spans="1:10" ht="31.5" customHeight="1" x14ac:dyDescent="0.25">
      <c r="A59" s="81"/>
      <c r="B59" s="82"/>
      <c r="C59" s="84"/>
      <c r="D59" s="121">
        <v>2.2000000000000002</v>
      </c>
      <c r="E59" s="97" t="s">
        <v>87</v>
      </c>
      <c r="F59" s="120" t="s">
        <v>48</v>
      </c>
      <c r="G59" s="104">
        <v>40</v>
      </c>
      <c r="H59" s="114">
        <v>1.3</v>
      </c>
      <c r="I59" s="130">
        <v>52</v>
      </c>
      <c r="J59" s="122"/>
    </row>
    <row r="60" spans="1:10" ht="24" customHeight="1" x14ac:dyDescent="0.25">
      <c r="A60" s="81"/>
      <c r="B60" s="82"/>
      <c r="C60" s="84"/>
      <c r="D60" s="121">
        <v>2.21</v>
      </c>
      <c r="E60" s="92" t="s">
        <v>89</v>
      </c>
      <c r="F60" s="120" t="s">
        <v>48</v>
      </c>
      <c r="G60" s="104">
        <v>60</v>
      </c>
      <c r="H60" s="114">
        <v>1.5</v>
      </c>
      <c r="I60" s="130">
        <v>22.5</v>
      </c>
      <c r="J60" s="122"/>
    </row>
    <row r="61" spans="1:10" ht="24" customHeight="1" x14ac:dyDescent="0.25">
      <c r="A61" s="81"/>
      <c r="B61" s="82"/>
      <c r="C61" s="84"/>
      <c r="D61" s="121">
        <v>2.2200000000000002</v>
      </c>
      <c r="E61" s="92" t="s">
        <v>90</v>
      </c>
      <c r="F61" s="120" t="s">
        <v>48</v>
      </c>
      <c r="G61" s="104">
        <v>20</v>
      </c>
      <c r="H61" s="114">
        <v>1.1000000000000001</v>
      </c>
      <c r="I61" s="130">
        <v>22</v>
      </c>
      <c r="J61" s="122"/>
    </row>
    <row r="62" spans="1:10" ht="24" customHeight="1" x14ac:dyDescent="0.25">
      <c r="A62" s="81"/>
      <c r="B62" s="82"/>
      <c r="C62" s="84"/>
      <c r="D62" s="121">
        <v>2.23</v>
      </c>
      <c r="E62" s="97" t="s">
        <v>113</v>
      </c>
      <c r="F62" s="120" t="s">
        <v>48</v>
      </c>
      <c r="G62" s="104">
        <v>100</v>
      </c>
      <c r="H62" s="114">
        <v>0.2</v>
      </c>
      <c r="I62" s="130">
        <v>20</v>
      </c>
      <c r="J62" s="122"/>
    </row>
    <row r="63" spans="1:10" ht="24" customHeight="1" x14ac:dyDescent="0.25">
      <c r="A63" s="81"/>
      <c r="B63" s="82"/>
      <c r="C63" s="84"/>
      <c r="D63" s="121">
        <v>2.2400000000000002</v>
      </c>
      <c r="E63" s="97" t="s">
        <v>115</v>
      </c>
      <c r="F63" s="120" t="s">
        <v>48</v>
      </c>
      <c r="G63" s="104">
        <v>200</v>
      </c>
      <c r="H63" s="114">
        <v>0.3</v>
      </c>
      <c r="I63" s="130">
        <v>60</v>
      </c>
      <c r="J63" s="122"/>
    </row>
    <row r="64" spans="1:10" ht="24" customHeight="1" x14ac:dyDescent="0.25">
      <c r="A64" s="81"/>
      <c r="B64" s="82"/>
      <c r="C64" s="84"/>
      <c r="D64" s="121">
        <v>2.25</v>
      </c>
      <c r="E64" s="97" t="s">
        <v>114</v>
      </c>
      <c r="F64" s="133" t="s">
        <v>48</v>
      </c>
      <c r="G64" s="103">
        <v>100</v>
      </c>
      <c r="H64" s="101">
        <v>0.4</v>
      </c>
      <c r="I64" s="131">
        <v>40</v>
      </c>
      <c r="J64" s="122"/>
    </row>
    <row r="65" spans="1:10" ht="24" customHeight="1" x14ac:dyDescent="0.25">
      <c r="A65" s="81"/>
      <c r="B65" s="82"/>
      <c r="C65" s="84"/>
      <c r="D65" s="121">
        <v>2.2599999999999998</v>
      </c>
      <c r="E65" s="97" t="s">
        <v>93</v>
      </c>
      <c r="F65" s="133" t="s">
        <v>48</v>
      </c>
      <c r="G65" s="103">
        <v>10</v>
      </c>
      <c r="H65" s="101">
        <v>4</v>
      </c>
      <c r="I65" s="131">
        <v>11</v>
      </c>
      <c r="J65" s="122"/>
    </row>
    <row r="66" spans="1:10" ht="24" customHeight="1" x14ac:dyDescent="0.25">
      <c r="A66" s="81"/>
      <c r="B66" s="82"/>
      <c r="C66" s="84"/>
      <c r="D66" s="121">
        <v>2.27</v>
      </c>
      <c r="E66" s="97" t="s">
        <v>94</v>
      </c>
      <c r="F66" s="133" t="s">
        <v>48</v>
      </c>
      <c r="G66" s="103">
        <v>15</v>
      </c>
      <c r="H66" s="101">
        <v>5</v>
      </c>
      <c r="I66" s="131">
        <v>75</v>
      </c>
      <c r="J66" s="122"/>
    </row>
    <row r="67" spans="1:10" ht="31.5" customHeight="1" x14ac:dyDescent="0.25">
      <c r="A67" s="81"/>
      <c r="B67" s="82"/>
      <c r="C67" s="84"/>
      <c r="D67" s="121">
        <v>2.2799999999999998</v>
      </c>
      <c r="E67" s="97" t="s">
        <v>111</v>
      </c>
      <c r="F67" s="134" t="s">
        <v>48</v>
      </c>
      <c r="G67" s="103">
        <v>4</v>
      </c>
      <c r="H67" s="101">
        <v>7</v>
      </c>
      <c r="I67" s="91">
        <v>28</v>
      </c>
      <c r="J67" s="122"/>
    </row>
    <row r="68" spans="1:10" ht="23.25" customHeight="1" x14ac:dyDescent="0.25">
      <c r="A68" s="81"/>
      <c r="B68" s="82"/>
      <c r="C68" s="84"/>
      <c r="D68" s="121">
        <v>2.29</v>
      </c>
      <c r="E68" s="97" t="s">
        <v>95</v>
      </c>
      <c r="F68" s="135" t="s">
        <v>48</v>
      </c>
      <c r="G68" s="103">
        <v>20</v>
      </c>
      <c r="H68" s="101">
        <v>3</v>
      </c>
      <c r="I68" s="101">
        <v>60</v>
      </c>
      <c r="J68" s="122"/>
    </row>
    <row r="69" spans="1:10" ht="34.5" customHeight="1" x14ac:dyDescent="0.25">
      <c r="A69" s="81"/>
      <c r="B69" s="82"/>
      <c r="C69" s="84"/>
      <c r="D69" s="128">
        <v>2.2999999999999998</v>
      </c>
      <c r="E69" s="98" t="s">
        <v>109</v>
      </c>
      <c r="F69" s="135" t="s">
        <v>48</v>
      </c>
      <c r="G69" s="103">
        <v>30</v>
      </c>
      <c r="H69" s="101">
        <v>3</v>
      </c>
      <c r="I69" s="101">
        <v>90</v>
      </c>
      <c r="J69" s="122"/>
    </row>
    <row r="70" spans="1:10" ht="24" customHeight="1" x14ac:dyDescent="0.25">
      <c r="A70" s="81"/>
      <c r="B70" s="82"/>
      <c r="C70" s="84"/>
      <c r="D70" s="121">
        <v>2.31</v>
      </c>
      <c r="E70" s="98" t="s">
        <v>96</v>
      </c>
      <c r="F70" s="100" t="s">
        <v>48</v>
      </c>
      <c r="G70" s="103">
        <v>15</v>
      </c>
      <c r="H70" s="101">
        <v>10</v>
      </c>
      <c r="I70" s="101">
        <v>150</v>
      </c>
      <c r="J70" s="122"/>
    </row>
    <row r="71" spans="1:10" ht="24" customHeight="1" x14ac:dyDescent="0.25">
      <c r="A71" s="81"/>
      <c r="B71" s="82"/>
      <c r="C71" s="84"/>
      <c r="D71" s="121">
        <v>2.3199999999999998</v>
      </c>
      <c r="E71" s="97" t="s">
        <v>107</v>
      </c>
      <c r="F71" s="100" t="s">
        <v>48</v>
      </c>
      <c r="G71" s="103">
        <v>30</v>
      </c>
      <c r="H71" s="101">
        <v>0.6</v>
      </c>
      <c r="I71" s="101">
        <v>18</v>
      </c>
      <c r="J71" s="122"/>
    </row>
    <row r="72" spans="1:10" ht="24" customHeight="1" x14ac:dyDescent="0.25">
      <c r="A72" s="81"/>
      <c r="B72" s="82"/>
      <c r="C72" s="84"/>
      <c r="D72" s="121">
        <v>2.33</v>
      </c>
      <c r="E72" s="97" t="s">
        <v>108</v>
      </c>
      <c r="F72" s="100" t="s">
        <v>48</v>
      </c>
      <c r="G72" s="103">
        <v>30</v>
      </c>
      <c r="H72" s="101">
        <v>0.7</v>
      </c>
      <c r="I72" s="101">
        <v>21</v>
      </c>
      <c r="J72" s="122"/>
    </row>
    <row r="73" spans="1:10" ht="35.25" customHeight="1" x14ac:dyDescent="0.25">
      <c r="A73" s="81"/>
      <c r="B73" s="82"/>
      <c r="C73" s="84"/>
      <c r="D73" s="121">
        <v>2.34</v>
      </c>
      <c r="E73" s="102" t="s">
        <v>97</v>
      </c>
      <c r="F73" s="100" t="s">
        <v>48</v>
      </c>
      <c r="G73" s="103">
        <v>20</v>
      </c>
      <c r="H73" s="101">
        <v>3.5</v>
      </c>
      <c r="I73" s="101">
        <v>70</v>
      </c>
      <c r="J73" s="122"/>
    </row>
    <row r="74" spans="1:10" ht="24" customHeight="1" x14ac:dyDescent="0.25">
      <c r="A74" s="81"/>
      <c r="B74" s="82"/>
      <c r="C74" s="84"/>
      <c r="D74" s="121">
        <v>2.35</v>
      </c>
      <c r="E74" s="97" t="s">
        <v>98</v>
      </c>
      <c r="F74" s="100" t="s">
        <v>48</v>
      </c>
      <c r="G74" s="103">
        <v>15</v>
      </c>
      <c r="H74" s="101">
        <v>0.9</v>
      </c>
      <c r="I74" s="101">
        <v>13.5</v>
      </c>
      <c r="J74" s="122"/>
    </row>
    <row r="75" spans="1:10" ht="24" customHeight="1" x14ac:dyDescent="0.25">
      <c r="A75" s="81"/>
      <c r="B75" s="82"/>
      <c r="C75" s="84"/>
      <c r="D75" s="121">
        <v>2.36</v>
      </c>
      <c r="E75" s="97" t="s">
        <v>99</v>
      </c>
      <c r="F75" s="100" t="s">
        <v>48</v>
      </c>
      <c r="G75" s="103">
        <v>10</v>
      </c>
      <c r="H75" s="101">
        <v>1.5</v>
      </c>
      <c r="I75" s="101">
        <v>15</v>
      </c>
      <c r="J75" s="122"/>
    </row>
    <row r="76" spans="1:10" ht="24" customHeight="1" x14ac:dyDescent="0.25">
      <c r="A76" s="81"/>
      <c r="B76" s="82"/>
      <c r="C76" s="84"/>
      <c r="D76" s="128">
        <v>2.37</v>
      </c>
      <c r="E76" s="97" t="s">
        <v>100</v>
      </c>
      <c r="F76" s="100" t="s">
        <v>48</v>
      </c>
      <c r="G76" s="103">
        <v>3</v>
      </c>
      <c r="H76" s="101">
        <v>25</v>
      </c>
      <c r="I76" s="101">
        <v>75</v>
      </c>
      <c r="J76" s="122"/>
    </row>
    <row r="77" spans="1:10" ht="24" customHeight="1" thickBot="1" x14ac:dyDescent="0.3">
      <c r="A77" s="81"/>
      <c r="B77" s="85"/>
      <c r="C77" s="84"/>
      <c r="D77" s="129">
        <v>2.38</v>
      </c>
      <c r="E77" s="124" t="s">
        <v>110</v>
      </c>
      <c r="F77" s="125" t="s">
        <v>101</v>
      </c>
      <c r="G77" s="123">
        <v>0</v>
      </c>
      <c r="H77" s="126">
        <v>0</v>
      </c>
      <c r="I77" s="127">
        <v>463</v>
      </c>
      <c r="J77" s="122"/>
    </row>
    <row r="78" spans="1:10" ht="24" customHeight="1" thickBot="1" x14ac:dyDescent="0.3">
      <c r="A78" s="61"/>
      <c r="B78" s="62"/>
      <c r="C78" s="62"/>
      <c r="D78" s="68"/>
      <c r="E78" s="48" t="s">
        <v>35</v>
      </c>
      <c r="F78" s="93"/>
      <c r="G78" s="94"/>
      <c r="H78" s="95"/>
      <c r="I78" s="96">
        <f>SUM(I39:I77)</f>
        <v>3500</v>
      </c>
      <c r="J78" s="69"/>
    </row>
    <row r="79" spans="1:10" ht="46.5" customHeight="1" thickBot="1" x14ac:dyDescent="0.3">
      <c r="A79" s="86" t="s">
        <v>70</v>
      </c>
      <c r="B79" s="82">
        <v>3</v>
      </c>
      <c r="C79" s="82" t="s">
        <v>116</v>
      </c>
      <c r="D79" s="76">
        <v>3.1</v>
      </c>
      <c r="E79" s="82" t="s">
        <v>68</v>
      </c>
      <c r="F79" s="77" t="s">
        <v>56</v>
      </c>
      <c r="G79" s="78">
        <v>2650</v>
      </c>
      <c r="H79" s="79">
        <v>1.17</v>
      </c>
      <c r="I79" s="80">
        <v>3200</v>
      </c>
      <c r="J79" s="87" t="s">
        <v>69</v>
      </c>
    </row>
    <row r="80" spans="1:10" ht="24" customHeight="1" thickBot="1" x14ac:dyDescent="0.3">
      <c r="A80" s="238" t="s">
        <v>35</v>
      </c>
      <c r="B80" s="239"/>
      <c r="C80" s="239"/>
      <c r="D80" s="239"/>
      <c r="E80" s="239"/>
      <c r="F80" s="239"/>
      <c r="G80" s="239"/>
      <c r="H80" s="240"/>
      <c r="I80" s="63">
        <f>SUM(I79)</f>
        <v>3200</v>
      </c>
      <c r="J80" s="65"/>
    </row>
    <row r="81" spans="1:10" ht="33.75" customHeight="1" thickBot="1" x14ac:dyDescent="0.3">
      <c r="A81" s="82" t="s">
        <v>51</v>
      </c>
      <c r="B81" s="82">
        <v>4</v>
      </c>
      <c r="C81" s="82" t="s">
        <v>71</v>
      </c>
      <c r="D81" s="76">
        <v>4.0999999999999996</v>
      </c>
      <c r="E81" s="82" t="s">
        <v>73</v>
      </c>
      <c r="F81" s="77" t="s">
        <v>48</v>
      </c>
      <c r="G81" s="78">
        <v>12</v>
      </c>
      <c r="H81" s="79">
        <v>50</v>
      </c>
      <c r="I81" s="80">
        <v>600</v>
      </c>
      <c r="J81" s="87" t="s">
        <v>74</v>
      </c>
    </row>
    <row r="82" spans="1:10" ht="24" customHeight="1" thickBot="1" x14ac:dyDescent="0.3">
      <c r="A82" s="241" t="s">
        <v>35</v>
      </c>
      <c r="B82" s="242"/>
      <c r="C82" s="242"/>
      <c r="D82" s="242"/>
      <c r="E82" s="242"/>
      <c r="F82" s="242"/>
      <c r="G82" s="242"/>
      <c r="H82" s="243"/>
      <c r="I82" s="70">
        <f>SUM(I81)</f>
        <v>600</v>
      </c>
      <c r="J82" s="71"/>
    </row>
    <row r="83" spans="1:10" ht="45" customHeight="1" thickBot="1" x14ac:dyDescent="0.3">
      <c r="A83" s="162" t="s">
        <v>54</v>
      </c>
      <c r="B83" s="90">
        <v>5</v>
      </c>
      <c r="C83" s="88" t="s">
        <v>117</v>
      </c>
      <c r="D83" s="73">
        <v>5.0999999999999996</v>
      </c>
      <c r="E83" s="73" t="s">
        <v>118</v>
      </c>
      <c r="F83" s="73" t="s">
        <v>48</v>
      </c>
      <c r="G83" s="74">
        <v>2000</v>
      </c>
      <c r="H83" s="89">
        <v>0.14000000000000001</v>
      </c>
      <c r="I83" s="75">
        <v>280</v>
      </c>
      <c r="J83" s="169" t="s">
        <v>74</v>
      </c>
    </row>
    <row r="84" spans="1:10" ht="45" customHeight="1" thickBot="1" x14ac:dyDescent="0.3">
      <c r="A84" s="176"/>
      <c r="B84" s="85"/>
      <c r="C84" s="88"/>
      <c r="D84" s="73">
        <v>5.2</v>
      </c>
      <c r="E84" s="73" t="s">
        <v>119</v>
      </c>
      <c r="F84" s="73" t="s">
        <v>48</v>
      </c>
      <c r="G84" s="74">
        <v>1000</v>
      </c>
      <c r="H84" s="89">
        <v>0.14000000000000001</v>
      </c>
      <c r="I84" s="75">
        <v>140</v>
      </c>
      <c r="J84" s="183"/>
    </row>
    <row r="85" spans="1:10" ht="24" customHeight="1" thickBot="1" x14ac:dyDescent="0.3">
      <c r="A85" s="244" t="s">
        <v>35</v>
      </c>
      <c r="B85" s="245"/>
      <c r="C85" s="245"/>
      <c r="D85" s="245"/>
      <c r="E85" s="245"/>
      <c r="F85" s="245"/>
      <c r="G85" s="245"/>
      <c r="H85" s="246"/>
      <c r="I85" s="171">
        <f>SUM(I83:I84)</f>
        <v>420</v>
      </c>
      <c r="J85" s="180"/>
    </row>
    <row r="86" spans="1:10" ht="45" customHeight="1" thickBot="1" x14ac:dyDescent="0.3">
      <c r="A86" s="177"/>
      <c r="B86" s="162">
        <v>6</v>
      </c>
      <c r="C86" s="175"/>
      <c r="D86" s="189">
        <v>6.1</v>
      </c>
      <c r="E86" s="187" t="s">
        <v>132</v>
      </c>
      <c r="F86" s="188" t="s">
        <v>48</v>
      </c>
      <c r="G86" s="150">
        <v>150</v>
      </c>
      <c r="H86" s="189">
        <v>1.3</v>
      </c>
      <c r="I86" s="179">
        <v>195</v>
      </c>
      <c r="J86" s="184"/>
    </row>
    <row r="87" spans="1:10" ht="46.5" customHeight="1" thickBot="1" x14ac:dyDescent="0.3">
      <c r="A87" s="170"/>
      <c r="B87" s="182"/>
      <c r="C87" s="186"/>
      <c r="D87" s="88">
        <v>6.2</v>
      </c>
      <c r="E87" s="190" t="s">
        <v>133</v>
      </c>
      <c r="F87" s="191" t="s">
        <v>105</v>
      </c>
      <c r="G87" s="73">
        <v>50</v>
      </c>
      <c r="H87" s="73">
        <v>1.7</v>
      </c>
      <c r="I87" s="181">
        <v>85</v>
      </c>
      <c r="J87" s="184" t="s">
        <v>131</v>
      </c>
    </row>
    <row r="88" spans="1:10" ht="36.75" customHeight="1" thickBot="1" x14ac:dyDescent="0.3">
      <c r="A88" s="76" t="s">
        <v>51</v>
      </c>
      <c r="B88" s="182"/>
      <c r="C88" s="82" t="s">
        <v>130</v>
      </c>
      <c r="D88" s="88">
        <v>6.3</v>
      </c>
      <c r="E88" s="190" t="s">
        <v>134</v>
      </c>
      <c r="F88" s="191" t="s">
        <v>105</v>
      </c>
      <c r="G88" s="85">
        <v>70</v>
      </c>
      <c r="H88" s="73">
        <v>2.1</v>
      </c>
      <c r="I88" s="181">
        <v>147</v>
      </c>
      <c r="J88" s="184"/>
    </row>
    <row r="89" spans="1:10" ht="36.75" customHeight="1" thickBot="1" x14ac:dyDescent="0.3">
      <c r="A89" s="170"/>
      <c r="B89" s="182"/>
      <c r="C89" s="186"/>
      <c r="D89" s="88">
        <v>6.4</v>
      </c>
      <c r="E89" s="190" t="s">
        <v>135</v>
      </c>
      <c r="F89" s="191" t="s">
        <v>48</v>
      </c>
      <c r="G89" s="85">
        <v>50</v>
      </c>
      <c r="H89" s="73">
        <v>1.1000000000000001</v>
      </c>
      <c r="I89" s="181">
        <v>55</v>
      </c>
      <c r="J89" s="184"/>
    </row>
    <row r="90" spans="1:10" ht="36.75" customHeight="1" thickBot="1" x14ac:dyDescent="0.3">
      <c r="A90" s="170"/>
      <c r="B90" s="182"/>
      <c r="C90" s="186"/>
      <c r="D90" s="88">
        <v>6.5</v>
      </c>
      <c r="E90" s="190" t="s">
        <v>136</v>
      </c>
      <c r="F90" s="191" t="s">
        <v>48</v>
      </c>
      <c r="G90" s="85">
        <v>40</v>
      </c>
      <c r="H90" s="73">
        <v>1.4</v>
      </c>
      <c r="I90" s="181">
        <v>56</v>
      </c>
      <c r="J90" s="184"/>
    </row>
    <row r="91" spans="1:10" ht="36.75" customHeight="1" thickBot="1" x14ac:dyDescent="0.3">
      <c r="A91" s="170"/>
      <c r="B91" s="182"/>
      <c r="C91" s="186"/>
      <c r="D91" s="88">
        <v>6.6</v>
      </c>
      <c r="E91" s="192" t="s">
        <v>137</v>
      </c>
      <c r="F91" s="191" t="s">
        <v>48</v>
      </c>
      <c r="G91" s="85">
        <v>70</v>
      </c>
      <c r="H91" s="73">
        <v>0.7</v>
      </c>
      <c r="I91" s="181">
        <v>49</v>
      </c>
      <c r="J91" s="184"/>
    </row>
    <row r="92" spans="1:10" ht="33" customHeight="1" thickBot="1" x14ac:dyDescent="0.3">
      <c r="A92" s="170"/>
      <c r="B92" s="182"/>
      <c r="C92" s="186"/>
      <c r="D92" s="88">
        <v>6.7</v>
      </c>
      <c r="E92" s="192" t="s">
        <v>138</v>
      </c>
      <c r="F92" s="191" t="s">
        <v>48</v>
      </c>
      <c r="G92" s="85">
        <v>50</v>
      </c>
      <c r="H92" s="73">
        <v>1.2</v>
      </c>
      <c r="I92" s="181">
        <v>60</v>
      </c>
      <c r="J92" s="184"/>
    </row>
    <row r="93" spans="1:10" ht="24" customHeight="1" thickBot="1" x14ac:dyDescent="0.3">
      <c r="A93" s="170"/>
      <c r="B93" s="182"/>
      <c r="C93" s="186"/>
      <c r="D93" s="88">
        <v>6.8</v>
      </c>
      <c r="E93" s="192" t="s">
        <v>139</v>
      </c>
      <c r="F93" s="191" t="s">
        <v>48</v>
      </c>
      <c r="G93" s="85">
        <v>40</v>
      </c>
      <c r="H93" s="73">
        <v>0.9</v>
      </c>
      <c r="I93" s="181">
        <v>36</v>
      </c>
      <c r="J93" s="184"/>
    </row>
    <row r="94" spans="1:10" ht="24" customHeight="1" thickBot="1" x14ac:dyDescent="0.3">
      <c r="A94" s="170"/>
      <c r="B94" s="182"/>
      <c r="C94" s="186"/>
      <c r="D94" s="88">
        <v>6.9</v>
      </c>
      <c r="E94" s="192" t="s">
        <v>140</v>
      </c>
      <c r="F94" s="191" t="s">
        <v>48</v>
      </c>
      <c r="G94" s="85">
        <v>30</v>
      </c>
      <c r="H94" s="73">
        <v>1.5</v>
      </c>
      <c r="I94" s="181">
        <v>45</v>
      </c>
      <c r="J94" s="184"/>
    </row>
    <row r="95" spans="1:10" ht="24" customHeight="1" thickBot="1" x14ac:dyDescent="0.3">
      <c r="A95" s="170"/>
      <c r="B95" s="182"/>
      <c r="C95" s="186"/>
      <c r="D95" s="88">
        <v>6.9</v>
      </c>
      <c r="E95" s="192" t="s">
        <v>141</v>
      </c>
      <c r="F95" s="191" t="s">
        <v>48</v>
      </c>
      <c r="G95" s="85">
        <v>20</v>
      </c>
      <c r="H95" s="73">
        <v>1.1000000000000001</v>
      </c>
      <c r="I95" s="181">
        <v>22</v>
      </c>
      <c r="J95" s="184"/>
    </row>
    <row r="96" spans="1:10" ht="24" customHeight="1" thickBot="1" x14ac:dyDescent="0.3">
      <c r="A96" s="170"/>
      <c r="B96" s="182"/>
      <c r="C96" s="186"/>
      <c r="D96" s="88">
        <v>6.1</v>
      </c>
      <c r="E96" s="192" t="s">
        <v>142</v>
      </c>
      <c r="F96" s="191" t="s">
        <v>48</v>
      </c>
      <c r="G96" s="85">
        <v>35</v>
      </c>
      <c r="H96" s="193">
        <v>4</v>
      </c>
      <c r="I96" s="181">
        <v>140</v>
      </c>
      <c r="J96" s="184"/>
    </row>
    <row r="97" spans="1:10" ht="24" customHeight="1" thickBot="1" x14ac:dyDescent="0.3">
      <c r="A97" s="170"/>
      <c r="B97" s="182"/>
      <c r="C97" s="186"/>
      <c r="D97" s="88">
        <v>6.11</v>
      </c>
      <c r="E97" s="194" t="s">
        <v>143</v>
      </c>
      <c r="F97" s="191" t="s">
        <v>48</v>
      </c>
      <c r="G97" s="85">
        <v>40</v>
      </c>
      <c r="H97" s="195">
        <v>2</v>
      </c>
      <c r="I97" s="181">
        <v>80</v>
      </c>
      <c r="J97" s="184"/>
    </row>
    <row r="98" spans="1:10" ht="24" customHeight="1" thickBot="1" x14ac:dyDescent="0.3">
      <c r="A98" s="170"/>
      <c r="B98" s="182"/>
      <c r="C98" s="186"/>
      <c r="D98" s="88">
        <v>6.12</v>
      </c>
      <c r="E98" s="192" t="s">
        <v>144</v>
      </c>
      <c r="F98" s="191" t="s">
        <v>48</v>
      </c>
      <c r="G98" s="85">
        <v>100</v>
      </c>
      <c r="H98" s="195">
        <v>1</v>
      </c>
      <c r="I98" s="181">
        <v>100</v>
      </c>
      <c r="J98" s="184"/>
    </row>
    <row r="99" spans="1:10" ht="24" customHeight="1" thickBot="1" x14ac:dyDescent="0.3">
      <c r="A99" s="170"/>
      <c r="B99" s="182"/>
      <c r="C99" s="186"/>
      <c r="D99" s="88">
        <v>6.12</v>
      </c>
      <c r="E99" s="192" t="s">
        <v>145</v>
      </c>
      <c r="F99" s="191" t="s">
        <v>48</v>
      </c>
      <c r="G99" s="85">
        <v>60</v>
      </c>
      <c r="H99" s="73">
        <v>2.5</v>
      </c>
      <c r="I99" s="181">
        <v>150</v>
      </c>
      <c r="J99" s="184"/>
    </row>
    <row r="100" spans="1:10" ht="24" customHeight="1" thickBot="1" x14ac:dyDescent="0.3">
      <c r="A100" s="170"/>
      <c r="B100" s="182"/>
      <c r="C100" s="186"/>
      <c r="D100" s="189">
        <v>6.13</v>
      </c>
      <c r="E100" s="196" t="s">
        <v>146</v>
      </c>
      <c r="F100" s="197"/>
      <c r="G100" s="82"/>
      <c r="H100" s="150"/>
      <c r="I100" s="181">
        <v>780</v>
      </c>
      <c r="J100" s="184"/>
    </row>
    <row r="101" spans="1:10" ht="24" customHeight="1" thickBot="1" x14ac:dyDescent="0.3">
      <c r="A101" s="251" t="s">
        <v>35</v>
      </c>
      <c r="B101" s="252"/>
      <c r="C101" s="252"/>
      <c r="D101" s="252"/>
      <c r="E101" s="252"/>
      <c r="F101" s="252"/>
      <c r="G101" s="252"/>
      <c r="H101" s="253"/>
      <c r="I101" s="185">
        <f>SUM(I86:I100)</f>
        <v>2000</v>
      </c>
      <c r="J101" s="64"/>
    </row>
    <row r="102" spans="1:10" ht="33.75" customHeight="1" thickBot="1" x14ac:dyDescent="0.3">
      <c r="A102" s="42" t="s">
        <v>54</v>
      </c>
      <c r="B102" s="178">
        <v>7</v>
      </c>
      <c r="C102" s="146" t="s">
        <v>125</v>
      </c>
      <c r="D102" s="147">
        <v>7.1</v>
      </c>
      <c r="E102" s="150" t="s">
        <v>126</v>
      </c>
      <c r="F102" s="172"/>
      <c r="G102" s="173"/>
      <c r="H102" s="174"/>
      <c r="I102" s="149">
        <v>5900</v>
      </c>
      <c r="J102" s="148" t="s">
        <v>124</v>
      </c>
    </row>
    <row r="103" spans="1:10" ht="24" customHeight="1" x14ac:dyDescent="0.25">
      <c r="A103" s="247" t="s">
        <v>35</v>
      </c>
      <c r="B103" s="247"/>
      <c r="C103" s="248"/>
      <c r="D103" s="248"/>
      <c r="E103" s="248"/>
      <c r="F103" s="247"/>
      <c r="G103" s="247"/>
      <c r="H103" s="247"/>
      <c r="I103" s="66">
        <f>SUM(I102)</f>
        <v>5900</v>
      </c>
      <c r="J103" s="67"/>
    </row>
    <row r="104" spans="1:10" ht="30" customHeight="1" thickBot="1" x14ac:dyDescent="0.35">
      <c r="A104" s="271"/>
      <c r="B104" s="272"/>
      <c r="C104" s="272" t="s">
        <v>19</v>
      </c>
      <c r="D104" s="273"/>
      <c r="E104" s="273"/>
      <c r="F104" s="273"/>
      <c r="G104" s="273"/>
      <c r="H104" s="273"/>
      <c r="I104" s="274">
        <f>SUM(I38,I78,I80,I82,I85,I103,I101)</f>
        <v>20620</v>
      </c>
      <c r="J104" s="275"/>
    </row>
    <row r="105" spans="1:10" ht="15" customHeight="1" x14ac:dyDescent="0.3">
      <c r="A105" s="268" t="s">
        <v>20</v>
      </c>
      <c r="B105" s="268"/>
      <c r="C105" s="49"/>
      <c r="D105" s="50"/>
      <c r="E105" s="50"/>
      <c r="F105" s="50"/>
      <c r="G105" s="50"/>
      <c r="H105" s="50"/>
      <c r="I105" s="51"/>
      <c r="J105" s="52"/>
    </row>
    <row r="106" spans="1:10" x14ac:dyDescent="0.25">
      <c r="I106" s="37"/>
    </row>
    <row r="108" spans="1:10" ht="15.75" x14ac:dyDescent="0.25">
      <c r="A108" s="265" t="s">
        <v>26</v>
      </c>
      <c r="B108" s="265"/>
      <c r="C108" s="265"/>
    </row>
    <row r="109" spans="1:10" ht="15.75" thickBot="1" x14ac:dyDescent="0.3">
      <c r="G109" s="141"/>
      <c r="H109" s="139"/>
    </row>
    <row r="110" spans="1:10" ht="15.75" thickBot="1" x14ac:dyDescent="0.3">
      <c r="A110" s="260" t="s">
        <v>38</v>
      </c>
      <c r="B110" s="218" t="s">
        <v>33</v>
      </c>
      <c r="C110" s="218" t="s">
        <v>16</v>
      </c>
      <c r="G110" s="141"/>
      <c r="H110" s="140"/>
    </row>
    <row r="111" spans="1:10" ht="15" customHeight="1" thickBot="1" x14ac:dyDescent="0.3">
      <c r="A111" s="269"/>
      <c r="B111" s="219"/>
      <c r="C111" s="219"/>
      <c r="D111" s="46" t="s">
        <v>17</v>
      </c>
      <c r="E111" s="47" t="s">
        <v>18</v>
      </c>
      <c r="G111" s="142"/>
      <c r="H111" s="140"/>
    </row>
    <row r="112" spans="1:10" ht="92.25" customHeight="1" thickBot="1" x14ac:dyDescent="0.3">
      <c r="A112" s="54" t="s">
        <v>51</v>
      </c>
      <c r="B112" s="45">
        <v>1</v>
      </c>
      <c r="C112" s="44" t="s">
        <v>122</v>
      </c>
      <c r="D112" s="40">
        <v>990</v>
      </c>
      <c r="E112" s="59" t="s">
        <v>120</v>
      </c>
      <c r="G112" s="141"/>
      <c r="H112" s="140"/>
      <c r="I112" s="151"/>
    </row>
    <row r="113" spans="1:8" ht="56.25" customHeight="1" thickBot="1" x14ac:dyDescent="0.3">
      <c r="A113" s="41" t="s">
        <v>61</v>
      </c>
      <c r="B113" s="45">
        <v>2</v>
      </c>
      <c r="C113" s="143" t="s">
        <v>60</v>
      </c>
      <c r="D113" s="40">
        <v>3000</v>
      </c>
      <c r="E113" s="43" t="s">
        <v>147</v>
      </c>
      <c r="G113" s="141"/>
      <c r="H113" s="140"/>
    </row>
    <row r="114" spans="1:8" ht="45" customHeight="1" thickBot="1" x14ac:dyDescent="0.3">
      <c r="A114" s="57" t="s">
        <v>58</v>
      </c>
      <c r="B114" s="42">
        <v>3</v>
      </c>
      <c r="C114" s="143" t="s">
        <v>52</v>
      </c>
      <c r="D114" s="40">
        <v>600</v>
      </c>
      <c r="E114" s="60" t="s">
        <v>148</v>
      </c>
      <c r="G114" s="137"/>
      <c r="H114" s="138"/>
    </row>
    <row r="115" spans="1:8" ht="55.5" customHeight="1" thickBot="1" x14ac:dyDescent="0.3">
      <c r="A115" s="56" t="s">
        <v>58</v>
      </c>
      <c r="B115" s="42">
        <v>4</v>
      </c>
      <c r="C115" s="143" t="s">
        <v>123</v>
      </c>
      <c r="D115" s="40">
        <v>1750</v>
      </c>
      <c r="E115" s="60" t="s">
        <v>149</v>
      </c>
      <c r="H115" s="136"/>
    </row>
    <row r="116" spans="1:8" ht="49.15" customHeight="1" thickBot="1" x14ac:dyDescent="0.3">
      <c r="A116" s="54" t="s">
        <v>57</v>
      </c>
      <c r="B116" s="42">
        <v>5</v>
      </c>
      <c r="C116" s="143" t="s">
        <v>151</v>
      </c>
      <c r="D116" s="40">
        <v>1200</v>
      </c>
      <c r="E116" s="270" t="s">
        <v>150</v>
      </c>
    </row>
    <row r="117" spans="1:8" ht="42.75" customHeight="1" thickBot="1" x14ac:dyDescent="0.3">
      <c r="A117" s="55" t="s">
        <v>59</v>
      </c>
      <c r="B117" s="53">
        <v>6</v>
      </c>
      <c r="C117" s="144" t="s">
        <v>62</v>
      </c>
      <c r="D117" s="40">
        <v>5500</v>
      </c>
      <c r="E117" s="145" t="s">
        <v>121</v>
      </c>
    </row>
    <row r="118" spans="1:8" ht="28.5" customHeight="1" thickBot="1" x14ac:dyDescent="0.3">
      <c r="A118" s="266" t="s">
        <v>19</v>
      </c>
      <c r="B118" s="267"/>
      <c r="C118" s="267"/>
      <c r="D118" s="58">
        <f>SUM(D112:D117)</f>
        <v>13040</v>
      </c>
      <c r="E118" s="276"/>
    </row>
    <row r="121" spans="1:8" ht="15.75" x14ac:dyDescent="0.25">
      <c r="A121" s="265" t="s">
        <v>21</v>
      </c>
      <c r="B121" s="265"/>
      <c r="C121" s="265"/>
    </row>
    <row r="122" spans="1:8" ht="15.75" thickBot="1" x14ac:dyDescent="0.3"/>
    <row r="123" spans="1:8" ht="15.75" thickBot="1" x14ac:dyDescent="0.3">
      <c r="A123" s="260" t="s">
        <v>38</v>
      </c>
      <c r="B123" s="218" t="s">
        <v>33</v>
      </c>
      <c r="C123" s="218" t="s">
        <v>16</v>
      </c>
    </row>
    <row r="124" spans="1:8" ht="15.75" thickBot="1" x14ac:dyDescent="0.3">
      <c r="A124" s="261"/>
      <c r="B124" s="219"/>
      <c r="C124" s="254"/>
      <c r="D124" s="216" t="s">
        <v>17</v>
      </c>
      <c r="E124" s="263" t="s">
        <v>18</v>
      </c>
    </row>
    <row r="125" spans="1:8" ht="15.75" thickBot="1" x14ac:dyDescent="0.3">
      <c r="A125" s="20"/>
      <c r="B125" s="21">
        <v>1</v>
      </c>
      <c r="C125" s="20"/>
      <c r="D125" s="262"/>
      <c r="E125" s="264"/>
    </row>
    <row r="126" spans="1:8" ht="19.5" thickBot="1" x14ac:dyDescent="0.35">
      <c r="A126" s="10"/>
      <c r="B126" s="13">
        <v>2</v>
      </c>
      <c r="C126" s="9"/>
      <c r="D126" s="22">
        <v>0</v>
      </c>
      <c r="E126" s="20"/>
    </row>
    <row r="127" spans="1:8" ht="19.5" thickBot="1" x14ac:dyDescent="0.35">
      <c r="A127" s="14"/>
      <c r="B127" s="15" t="s">
        <v>0</v>
      </c>
      <c r="C127" s="9"/>
      <c r="D127" s="18">
        <v>0</v>
      </c>
      <c r="E127" s="9"/>
    </row>
    <row r="128" spans="1:8" ht="19.5" thickBot="1" x14ac:dyDescent="0.35">
      <c r="A128" s="255" t="s">
        <v>19</v>
      </c>
      <c r="B128" s="256"/>
      <c r="C128" s="256"/>
      <c r="D128" s="18">
        <v>0</v>
      </c>
      <c r="E128" s="9"/>
    </row>
    <row r="129" spans="1:5" ht="15.75" thickBot="1" x14ac:dyDescent="0.3">
      <c r="A129" s="259" t="s">
        <v>20</v>
      </c>
      <c r="B129" s="259"/>
      <c r="D129" s="19">
        <f>SUM(D126:D128)</f>
        <v>0</v>
      </c>
      <c r="E129" s="16"/>
    </row>
    <row r="132" spans="1:5" ht="15.75" x14ac:dyDescent="0.25">
      <c r="A132" s="26" t="s">
        <v>22</v>
      </c>
      <c r="B132" s="27"/>
      <c r="C132" s="27"/>
    </row>
    <row r="133" spans="1:5" ht="15.75" thickBot="1" x14ac:dyDescent="0.3"/>
    <row r="134" spans="1:5" ht="15.75" thickBot="1" x14ac:dyDescent="0.3">
      <c r="A134" s="260" t="s">
        <v>38</v>
      </c>
      <c r="B134" s="218" t="s">
        <v>33</v>
      </c>
      <c r="C134" s="218" t="s">
        <v>16</v>
      </c>
    </row>
    <row r="135" spans="1:5" ht="15.75" thickBot="1" x14ac:dyDescent="0.3">
      <c r="A135" s="261"/>
      <c r="B135" s="219"/>
      <c r="C135" s="219"/>
      <c r="D135" s="216" t="s">
        <v>17</v>
      </c>
      <c r="E135" s="218" t="s">
        <v>18</v>
      </c>
    </row>
    <row r="136" spans="1:5" ht="15.75" thickBot="1" x14ac:dyDescent="0.3">
      <c r="A136" s="11"/>
      <c r="B136" s="12">
        <v>1</v>
      </c>
      <c r="C136" s="9"/>
      <c r="D136" s="262"/>
      <c r="E136" s="254"/>
    </row>
    <row r="137" spans="1:5" ht="19.5" thickBot="1" x14ac:dyDescent="0.35">
      <c r="A137" s="10"/>
      <c r="B137" s="13">
        <v>2</v>
      </c>
      <c r="C137" s="9"/>
      <c r="D137" s="18">
        <v>0</v>
      </c>
      <c r="E137" s="9"/>
    </row>
    <row r="138" spans="1:5" ht="19.5" thickBot="1" x14ac:dyDescent="0.35">
      <c r="A138" s="14"/>
      <c r="B138" s="15" t="s">
        <v>0</v>
      </c>
      <c r="C138" s="9"/>
      <c r="D138" s="18">
        <v>0</v>
      </c>
      <c r="E138" s="9"/>
    </row>
    <row r="139" spans="1:5" ht="19.5" thickBot="1" x14ac:dyDescent="0.35">
      <c r="A139" s="255" t="s">
        <v>19</v>
      </c>
      <c r="B139" s="256"/>
      <c r="C139" s="256"/>
      <c r="D139" s="18">
        <v>0</v>
      </c>
      <c r="E139" s="9"/>
    </row>
    <row r="140" spans="1:5" ht="15.75" thickBot="1" x14ac:dyDescent="0.3">
      <c r="A140" s="257" t="s">
        <v>20</v>
      </c>
      <c r="B140" s="258"/>
      <c r="D140" s="19">
        <f>SUM(D137:D139)</f>
        <v>0</v>
      </c>
      <c r="E140" s="16"/>
    </row>
  </sheetData>
  <mergeCells count="68">
    <mergeCell ref="A118:C118"/>
    <mergeCell ref="A105:B105"/>
    <mergeCell ref="A110:A111"/>
    <mergeCell ref="B110:B111"/>
    <mergeCell ref="C110:C111"/>
    <mergeCell ref="A108:C108"/>
    <mergeCell ref="E124:E125"/>
    <mergeCell ref="A121:C121"/>
    <mergeCell ref="A123:A124"/>
    <mergeCell ref="B123:B124"/>
    <mergeCell ref="C123:C124"/>
    <mergeCell ref="D124:D125"/>
    <mergeCell ref="E135:E136"/>
    <mergeCell ref="A139:C139"/>
    <mergeCell ref="A140:B140"/>
    <mergeCell ref="A128:C128"/>
    <mergeCell ref="A129:B129"/>
    <mergeCell ref="A134:A135"/>
    <mergeCell ref="B134:B135"/>
    <mergeCell ref="C134:C135"/>
    <mergeCell ref="D135:D136"/>
    <mergeCell ref="B23:C23"/>
    <mergeCell ref="A30:I30"/>
    <mergeCell ref="A32:C32"/>
    <mergeCell ref="E23:I23"/>
    <mergeCell ref="I34:I35"/>
    <mergeCell ref="G34:G35"/>
    <mergeCell ref="A34:A35"/>
    <mergeCell ref="H34:H35"/>
    <mergeCell ref="C34:C35"/>
    <mergeCell ref="A38:H38"/>
    <mergeCell ref="A80:H80"/>
    <mergeCell ref="A82:H82"/>
    <mergeCell ref="A85:H85"/>
    <mergeCell ref="A103:H103"/>
    <mergeCell ref="A101:H101"/>
    <mergeCell ref="C1:E1"/>
    <mergeCell ref="B11:C11"/>
    <mergeCell ref="B13:C13"/>
    <mergeCell ref="E10:G10"/>
    <mergeCell ref="H10:I10"/>
    <mergeCell ref="E11:G11"/>
    <mergeCell ref="E12:G12"/>
    <mergeCell ref="B3:E3"/>
    <mergeCell ref="A8:I8"/>
    <mergeCell ref="B10:C10"/>
    <mergeCell ref="B12:C12"/>
    <mergeCell ref="H11:I11"/>
    <mergeCell ref="H12:I12"/>
    <mergeCell ref="C4:G4"/>
    <mergeCell ref="J34:J35"/>
    <mergeCell ref="F34:F35"/>
    <mergeCell ref="D34:D35"/>
    <mergeCell ref="E34:E35"/>
    <mergeCell ref="B34:B35"/>
    <mergeCell ref="E14:G14"/>
    <mergeCell ref="E21:I21"/>
    <mergeCell ref="E22:I22"/>
    <mergeCell ref="E18:I18"/>
    <mergeCell ref="E19:I19"/>
    <mergeCell ref="E20:I20"/>
    <mergeCell ref="A16:I16"/>
    <mergeCell ref="H14:I14"/>
    <mergeCell ref="A18:A19"/>
    <mergeCell ref="B18:C19"/>
    <mergeCell ref="B20:C20"/>
    <mergeCell ref="B21:C21"/>
    <mergeCell ref="B22:C22"/>
  </mergeCells>
  <hyperlinks>
    <hyperlink ref="B23" r:id="rId1" xr:uid="{00000000-0004-0000-0000-000000000000}"/>
    <hyperlink ref="E19" r:id="rId2" xr:uid="{00000000-0004-0000-0000-000001000000}"/>
    <hyperlink ref="E23" r:id="rId3" display="www.anjf@rks-gov.net" xr:uid="{00000000-0004-0000-0000-000002000000}"/>
  </hyperlinks>
  <pageMargins left="0.23" right="0.21" top="0.74803149606299213" bottom="0.74803149606299213" header="0.31496062992125984" footer="0.31496062992125984"/>
  <pageSetup paperSize="9" scale="9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FURNIZIM,SHERBIME,PUNE,KON.PRO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vlora</dc:creator>
  <cp:lastModifiedBy>Alajdin S.Ibrahimi</cp:lastModifiedBy>
  <cp:lastPrinted>2019-11-29T08:11:47Z</cp:lastPrinted>
  <dcterms:created xsi:type="dcterms:W3CDTF">2011-03-29T12:51:07Z</dcterms:created>
  <dcterms:modified xsi:type="dcterms:W3CDTF">2021-11-19T12:05:28Z</dcterms:modified>
</cp:coreProperties>
</file>